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heets/sheet1.xml" ContentType="application/vnd.openxmlformats-officedocument.spreadsheetml.chart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namedSheetViews/namedSheetView1.xml" ContentType="application/vnd.ms-excel.namedsheetviews+xml"/>
  <Override PartName="/xl/comments2.xml" ContentType="application/vnd.openxmlformats-officedocument.spreadsheetml.comments+xml"/>
  <Override PartName="/xl/namedSheetViews/namedSheetView2.xml" ContentType="application/vnd.ms-excel.namedsheetview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autoCompressPictures="0"/>
  <mc:AlternateContent xmlns:mc="http://schemas.openxmlformats.org/markup-compatibility/2006">
    <mc:Choice Requires="x15">
      <x15ac:absPath xmlns:x15ac="http://schemas.microsoft.com/office/spreadsheetml/2010/11/ac" url="C:\Users\opawa\Downloads\"/>
    </mc:Choice>
  </mc:AlternateContent>
  <xr:revisionPtr revIDLastSave="0" documentId="8_{2E5AD163-12AE-4859-AB45-56090B1D1C58}" xr6:coauthVersionLast="47" xr6:coauthVersionMax="47" xr10:uidLastSave="{00000000-0000-0000-0000-000000000000}"/>
  <bookViews>
    <workbookView xWindow="-120" yWindow="-120" windowWidth="29040" windowHeight="15720" tabRatio="702" firstSheet="1" activeTab="1" xr2:uid="{00000000-000D-0000-FFFF-FFFF00000000}"/>
  </bookViews>
  <sheets>
    <sheet name="AMC Master" sheetId="18" state="hidden" r:id="rId1"/>
    <sheet name="PS Project Register" sheetId="4" r:id="rId2"/>
    <sheet name="Active Milestones" sheetId="10" r:id="rId3"/>
    <sheet name="Managed Services" sheetId="14" r:id="rId4"/>
    <sheet name="Closed Milestones" sheetId="25" r:id="rId5"/>
    <sheet name="License renewal" sheetId="22" r:id="rId6"/>
    <sheet name="AMC Register" sheetId="9" state="hidden" r:id="rId7"/>
    <sheet name="Resource Utilization" sheetId="12" state="hidden" r:id="rId8"/>
    <sheet name="Chart1" sheetId="23" r:id="rId9"/>
    <sheet name="Financial Data" sheetId="5" r:id="rId10"/>
    <sheet name="Deliverables and Performance" sheetId="6" state="hidden" r:id="rId11"/>
    <sheet name="Risk Register" sheetId="7" state="hidden" r:id="rId12"/>
    <sheet name="Data Values" sheetId="13" r:id="rId13"/>
    <sheet name="KEY Data – do not delete –" sheetId="8" r:id="rId14"/>
    <sheet name="Closed Merged" sheetId="24" r:id="rId15"/>
    <sheet name="Closed PS Projects" sheetId="16" state="hidden" r:id="rId16"/>
    <sheet name="Closed AMC Projects" sheetId="17" state="hidden" r:id="rId17"/>
    <sheet name="Projects needed attention" sheetId="19" r:id="rId18"/>
  </sheets>
  <externalReferences>
    <externalReference r:id="rId19"/>
    <externalReference r:id="rId20"/>
    <externalReference r:id="rId21"/>
  </externalReferences>
  <definedNames>
    <definedName name="_xlnm._FilterDatabase" localSheetId="2" hidden="1">'Active Milestones'!$A$6:$Y$298</definedName>
    <definedName name="_xlnm._FilterDatabase" localSheetId="0" hidden="1">'AMC Master'!$A$6:$AN$135</definedName>
    <definedName name="_xlnm._FilterDatabase" localSheetId="6" hidden="1">'AMC Register'!$A$6:$JQ$169</definedName>
    <definedName name="_xlnm._FilterDatabase" localSheetId="16" hidden="1">'Closed AMC Projects'!$A$6:$JR$96</definedName>
    <definedName name="_xlnm._FilterDatabase" localSheetId="14" hidden="1">'Closed Merged'!$B$3:$AB$125</definedName>
    <definedName name="_xlnm._FilterDatabase" localSheetId="4" hidden="1">'Closed Milestones'!$A$1:$X$374</definedName>
    <definedName name="_xlnm._FilterDatabase" localSheetId="15" hidden="1">'Closed PS Projects'!$A$6:$JG$109</definedName>
    <definedName name="_xlnm._FilterDatabase" localSheetId="9" hidden="1">'Financial Data'!$A$3:$JD$3</definedName>
    <definedName name="_xlnm._FilterDatabase" localSheetId="3" hidden="1">'Managed Services'!$A$6:$AM$6</definedName>
    <definedName name="_xlnm._FilterDatabase" localSheetId="1" hidden="1">'PS Project Register'!$A$6:$SX$69</definedName>
    <definedName name="_xlnm._FilterDatabase" localSheetId="7" hidden="1">'Resource Utilization'!$A$4:$IX$105</definedName>
    <definedName name="basic" localSheetId="2">'Active Milestones'!$A$4</definedName>
    <definedName name="basic" localSheetId="0">'AMC Master'!$B$4</definedName>
    <definedName name="basic" localSheetId="6">'AMC Register'!$B$4</definedName>
    <definedName name="basic" localSheetId="16">'Closed AMC Projects'!$B$4</definedName>
    <definedName name="basic" localSheetId="15">'Closed PS Projects'!$B$4</definedName>
    <definedName name="basic" localSheetId="3">'Managed Services'!$B$4</definedName>
    <definedName name="basic">'PS Project Register'!$B$4</definedName>
    <definedName name="budget" localSheetId="3">'[1]KEY Data – do not delete –'!#REF!</definedName>
    <definedName name="budget">'KEY Data – do not delete –'!#REF!</definedName>
    <definedName name="commercial" localSheetId="3">#REF!</definedName>
    <definedName name="commercial">'Deliverables and Performance'!$B$1</definedName>
    <definedName name="contract" localSheetId="3">'[1]KEY Data – do not delete –'!#REF!</definedName>
    <definedName name="contract">'KEY Data – do not delete –'!#REF!</definedName>
    <definedName name="CORE_SF" localSheetId="3">'[2]ISO 27002 Info Security Check'!#REF!</definedName>
    <definedName name="CORE_SF">'[2]ISO 27002 Info Security Check'!#REF!</definedName>
    <definedName name="delivery" localSheetId="3">'[1]KEY Data – do not delete –'!#REF!</definedName>
    <definedName name="delivery">'KEY Data – do not delete –'!#REF!</definedName>
    <definedName name="duration">'KEY Data – do not delete –'!$D$4:$D$5</definedName>
    <definedName name="example" localSheetId="3">#REF!</definedName>
    <definedName name="example">#REF!</definedName>
    <definedName name="financial" localSheetId="3">#REF!</definedName>
    <definedName name="financial" localSheetId="7">'Resource Utilization'!$B$1</definedName>
    <definedName name="financial">'Financial Data'!$B$1</definedName>
    <definedName name="GETS" localSheetId="3">'[1]KEY Data – do not delete –'!#REF!</definedName>
    <definedName name="GETS">'KEY Data – do not delete –'!#REF!</definedName>
    <definedName name="impact" localSheetId="3">'[1]KEY Data – do not delete –'!$L$4:$L$7</definedName>
    <definedName name="impact">'KEY Data – do not delete –'!$L$4:$L$7</definedName>
    <definedName name="likelihood">'KEY Data – do not delete –'!$I$4:$I$7</definedName>
    <definedName name="notes" localSheetId="3">#REF!</definedName>
    <definedName name="notes">#REF!</definedName>
    <definedName name="overall">'KEY Data – do not delete –'!$N$4:$N$6</definedName>
    <definedName name="performance" localSheetId="3">#REF!</definedName>
    <definedName name="performance">#REF!</definedName>
    <definedName name="price" localSheetId="3">'[1]KEY Data – do not delete –'!#REF!</definedName>
    <definedName name="price">'KEY Data – do not delete –'!#REF!</definedName>
    <definedName name="_xlnm.Print_Area" localSheetId="2">'Active Milestones'!$A$2:$W$72</definedName>
    <definedName name="_xlnm.Print_Area" localSheetId="0">'AMC Master'!$B$2:$AM$49</definedName>
    <definedName name="_xlnm.Print_Area" localSheetId="6">'AMC Register'!$B$2:$AL$114</definedName>
    <definedName name="_xlnm.Print_Area" localSheetId="16">'Closed AMC Projects'!$B$2:$AH$32</definedName>
    <definedName name="_xlnm.Print_Area" localSheetId="15">'Closed PS Projects'!$B$2:$W$29</definedName>
    <definedName name="_xlnm.Print_Area" localSheetId="10">'Deliverables and Performance'!$B$1:$J$103</definedName>
    <definedName name="_xlnm.Print_Area" localSheetId="9">'Financial Data'!$B$1:$O$103</definedName>
    <definedName name="_xlnm.Print_Area" localSheetId="13">'KEY Data – do not delete –'!$B$1:$N$8</definedName>
    <definedName name="_xlnm.Print_Area" localSheetId="3">'Managed Services'!$B$2:$S$110</definedName>
    <definedName name="_xlnm.Print_Area" localSheetId="1">'PS Project Register'!$B$2:$Y$15</definedName>
    <definedName name="_xlnm.Print_Area" localSheetId="7">'Resource Utilization'!$B$1:$I$105</definedName>
    <definedName name="_xlnm.Print_Area" localSheetId="11">'Risk Register'!$B$1:$V$103</definedName>
    <definedName name="rfp" localSheetId="3">'[1]KEY Data – do not delete –'!#REF!</definedName>
    <definedName name="rfp">'KEY Data – do not delete –'!#REF!</definedName>
    <definedName name="risk" localSheetId="3">#REF!</definedName>
    <definedName name="risk">'Risk Register'!$B$1</definedName>
    <definedName name="selection" localSheetId="3">'[1]KEY Data – do not delete –'!#REF!</definedName>
    <definedName name="selection">'KEY Data – do not delete –'!#REF!</definedName>
    <definedName name="spec" localSheetId="3">'[1]KEY Data – do not delete –'!#REF!</definedName>
    <definedName name="spec">'KEY Data – do not delete –'!#REF!</definedName>
    <definedName name="Type" localSheetId="3">'[3]Maintenance Work Order'!#REF!</definedName>
    <definedName name="Type">'[3]Maintenance Work Order'!#REF!</definedName>
    <definedName name="unspsc" localSheetId="3">'[1]KEY Data – do not delete –'!#REF!</definedName>
    <definedName name="unspsc">'KEY Data – do not delete –'!#REF!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29" i="24" l="1"/>
  <c r="S128" i="24" l="1"/>
  <c r="S125" i="24" l="1"/>
  <c r="S124" i="24"/>
  <c r="S123" i="24"/>
  <c r="S118" i="24"/>
  <c r="S117" i="24"/>
  <c r="S59" i="4"/>
  <c r="S116" i="24" l="1"/>
  <c r="S114" i="24"/>
  <c r="S113" i="24"/>
  <c r="S53" i="4"/>
  <c r="S13" i="4"/>
  <c r="S112" i="24" l="1"/>
  <c r="S108" i="24"/>
  <c r="S106" i="24"/>
  <c r="S102" i="24"/>
  <c r="S101" i="24"/>
  <c r="S100" i="24"/>
  <c r="S99" i="24"/>
  <c r="S98" i="24"/>
  <c r="S97" i="24"/>
  <c r="S96" i="24"/>
  <c r="S109" i="16"/>
  <c r="S108" i="16"/>
  <c r="S90" i="24" l="1"/>
  <c r="S89" i="24"/>
  <c r="S87" i="24"/>
  <c r="S35" i="4"/>
  <c r="S43" i="4"/>
  <c r="S42" i="4"/>
  <c r="S86" i="24"/>
  <c r="S84" i="24"/>
  <c r="S107" i="16"/>
  <c r="S21" i="4" l="1"/>
  <c r="S17" i="4"/>
  <c r="S18" i="4"/>
  <c r="S23" i="4"/>
  <c r="S24" i="4"/>
  <c r="S25" i="4"/>
  <c r="S26" i="4"/>
  <c r="S15" i="4"/>
  <c r="S16" i="4"/>
  <c r="S28" i="4"/>
  <c r="S31" i="4"/>
  <c r="S29" i="4"/>
  <c r="S30" i="4"/>
  <c r="S34" i="4"/>
  <c r="S36" i="4"/>
  <c r="S37" i="4"/>
  <c r="S38" i="4"/>
  <c r="S40" i="4"/>
  <c r="S10" i="4"/>
  <c r="S11" i="4"/>
  <c r="S12" i="4"/>
  <c r="S14" i="4"/>
  <c r="S7" i="4"/>
  <c r="B96" i="16" l="1"/>
  <c r="B9"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72" i="12"/>
  <c r="E62" i="12"/>
  <c r="E63" i="12"/>
  <c r="E64" i="12"/>
  <c r="E65" i="12"/>
  <c r="E66" i="12"/>
  <c r="E67" i="12"/>
  <c r="E68" i="12"/>
  <c r="E69" i="12"/>
  <c r="E70" i="12"/>
  <c r="E7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E61" i="12"/>
  <c r="C61" i="12"/>
  <c r="C60"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D31" i="12"/>
  <c r="C31" i="12"/>
  <c r="D30" i="12"/>
  <c r="C30" i="12"/>
  <c r="B25" i="12"/>
  <c r="B27" i="12"/>
  <c r="B29" i="12"/>
  <c r="B30" i="12"/>
  <c r="B31" i="12"/>
  <c r="B35" i="12"/>
  <c r="B36" i="12"/>
  <c r="B37" i="12"/>
  <c r="B38" i="12"/>
  <c r="B39" i="12"/>
  <c r="B41" i="12"/>
  <c r="B42" i="12"/>
  <c r="B44" i="12"/>
  <c r="B45" i="12"/>
  <c r="B46" i="12"/>
  <c r="B47" i="12"/>
  <c r="B48" i="12"/>
  <c r="B49" i="12"/>
  <c r="B50" i="12"/>
  <c r="B51" i="12"/>
  <c r="B52" i="12"/>
  <c r="B53" i="12"/>
  <c r="B54" i="12"/>
  <c r="B55" i="12"/>
  <c r="B56" i="12"/>
  <c r="B57" i="12"/>
  <c r="B58" i="12"/>
  <c r="B59" i="12"/>
  <c r="B61" i="12"/>
  <c r="B62" i="12"/>
  <c r="B63" i="12"/>
  <c r="B64" i="12"/>
  <c r="B65" i="12"/>
  <c r="B66" i="12"/>
  <c r="B67" i="12"/>
  <c r="B68" i="12"/>
  <c r="B69" i="12"/>
  <c r="B70" i="12"/>
  <c r="B73" i="12"/>
  <c r="B74" i="12"/>
  <c r="B75" i="12"/>
  <c r="B76" i="12"/>
  <c r="B77" i="12"/>
  <c r="B78" i="12"/>
  <c r="B79" i="12"/>
  <c r="B80" i="12"/>
  <c r="B82" i="12"/>
  <c r="B83" i="12"/>
  <c r="B84" i="12"/>
  <c r="B85" i="12"/>
  <c r="B86" i="12"/>
  <c r="B87" i="12"/>
  <c r="B88" i="12"/>
  <c r="B89" i="12"/>
  <c r="B90" i="12"/>
  <c r="B91" i="12"/>
  <c r="B92" i="12"/>
  <c r="B93" i="12"/>
  <c r="B94" i="12"/>
  <c r="B95" i="12"/>
  <c r="B96" i="12"/>
  <c r="B97" i="12"/>
  <c r="B98" i="12"/>
  <c r="B99" i="12"/>
  <c r="B102" i="12"/>
  <c r="B103" i="12"/>
  <c r="B104" i="12"/>
  <c r="B105"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D5" i="12"/>
  <c r="D29" i="12"/>
  <c r="C29" i="12"/>
  <c r="D28" i="12"/>
  <c r="C28" i="12"/>
  <c r="D27" i="12"/>
  <c r="C27" i="12"/>
  <c r="D26" i="12"/>
  <c r="C26" i="12"/>
  <c r="D25" i="12"/>
  <c r="C25" i="12"/>
  <c r="D24" i="12"/>
  <c r="C24" i="12"/>
  <c r="B24" i="12"/>
  <c r="D23" i="12"/>
  <c r="C23" i="12"/>
  <c r="D22" i="12"/>
  <c r="C22" i="12"/>
  <c r="B22" i="12"/>
  <c r="D21" i="12"/>
  <c r="C21" i="12"/>
  <c r="D20" i="12"/>
  <c r="C20" i="12"/>
  <c r="B20" i="12"/>
  <c r="D19" i="12"/>
  <c r="C19" i="12"/>
  <c r="D18" i="12"/>
  <c r="C18" i="12"/>
  <c r="D17" i="12"/>
  <c r="C17" i="12"/>
  <c r="B17" i="12"/>
  <c r="D16" i="12"/>
  <c r="C16" i="12"/>
  <c r="B16" i="12"/>
  <c r="D15" i="12"/>
  <c r="C15" i="12"/>
  <c r="B15" i="12"/>
  <c r="D14" i="12"/>
  <c r="C14" i="12"/>
  <c r="B14" i="12"/>
  <c r="D13" i="12"/>
  <c r="C13" i="12"/>
  <c r="B13" i="12"/>
  <c r="D12" i="12"/>
  <c r="C12" i="12"/>
  <c r="D11" i="12"/>
  <c r="C11" i="12"/>
  <c r="B11" i="12"/>
  <c r="D10" i="12"/>
  <c r="C10" i="12"/>
  <c r="B10" i="12"/>
  <c r="D9" i="12"/>
  <c r="C9" i="12"/>
  <c r="D8" i="12"/>
  <c r="C8" i="12"/>
  <c r="B8" i="12"/>
  <c r="D7" i="12"/>
  <c r="C7" i="12"/>
  <c r="B7" i="12"/>
  <c r="D6" i="12"/>
  <c r="C6" i="12"/>
  <c r="B6" i="12"/>
  <c r="C5" i="12"/>
  <c r="B5" i="12"/>
  <c r="D47" i="5" l="1"/>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4" i="5"/>
  <c r="B97" i="16" l="1"/>
  <c r="B12" i="12"/>
  <c r="B18" i="12"/>
  <c r="B19" i="12"/>
  <c r="B20" i="7"/>
  <c r="B4" i="5"/>
  <c r="C4" i="5"/>
  <c r="H4" i="7"/>
  <c r="T103" i="7"/>
  <c r="N103" i="7"/>
  <c r="H103" i="7"/>
  <c r="T102" i="7"/>
  <c r="N102" i="7"/>
  <c r="H102" i="7"/>
  <c r="T101" i="7"/>
  <c r="N101" i="7"/>
  <c r="H101" i="7"/>
  <c r="T100" i="7"/>
  <c r="N100" i="7"/>
  <c r="H100" i="7"/>
  <c r="T99" i="7"/>
  <c r="N99" i="7"/>
  <c r="H99" i="7"/>
  <c r="T98" i="7"/>
  <c r="N98" i="7"/>
  <c r="H98" i="7"/>
  <c r="T97" i="7"/>
  <c r="N97" i="7"/>
  <c r="H97" i="7"/>
  <c r="T96" i="7"/>
  <c r="N96" i="7"/>
  <c r="H96" i="7"/>
  <c r="T95" i="7"/>
  <c r="N95" i="7"/>
  <c r="H95" i="7"/>
  <c r="T94" i="7"/>
  <c r="N94" i="7"/>
  <c r="H94" i="7"/>
  <c r="T93" i="7"/>
  <c r="N93" i="7"/>
  <c r="H93" i="7"/>
  <c r="T92" i="7"/>
  <c r="N92" i="7"/>
  <c r="H92" i="7"/>
  <c r="T91" i="7"/>
  <c r="N91" i="7"/>
  <c r="H91" i="7"/>
  <c r="T90" i="7"/>
  <c r="N90" i="7"/>
  <c r="H90" i="7"/>
  <c r="T89" i="7"/>
  <c r="N89" i="7"/>
  <c r="H89" i="7"/>
  <c r="T88" i="7"/>
  <c r="N88" i="7"/>
  <c r="H88" i="7"/>
  <c r="T87" i="7"/>
  <c r="N87" i="7"/>
  <c r="H87" i="7"/>
  <c r="T86" i="7"/>
  <c r="N86" i="7"/>
  <c r="H86" i="7"/>
  <c r="T85" i="7"/>
  <c r="N85" i="7"/>
  <c r="H85" i="7"/>
  <c r="T84" i="7"/>
  <c r="N84" i="7"/>
  <c r="H84" i="7"/>
  <c r="T83" i="7"/>
  <c r="N83" i="7"/>
  <c r="H83" i="7"/>
  <c r="T82" i="7"/>
  <c r="N82" i="7"/>
  <c r="H82" i="7"/>
  <c r="T81" i="7"/>
  <c r="N81" i="7"/>
  <c r="H81" i="7"/>
  <c r="T80" i="7"/>
  <c r="N80" i="7"/>
  <c r="H80" i="7"/>
  <c r="T79" i="7"/>
  <c r="N79" i="7"/>
  <c r="H79" i="7"/>
  <c r="T78" i="7"/>
  <c r="N78" i="7"/>
  <c r="H78" i="7"/>
  <c r="T77" i="7"/>
  <c r="N77" i="7"/>
  <c r="H77" i="7"/>
  <c r="T76" i="7"/>
  <c r="N76" i="7"/>
  <c r="H76" i="7"/>
  <c r="T75" i="7"/>
  <c r="N75" i="7"/>
  <c r="H75" i="7"/>
  <c r="T74" i="7"/>
  <c r="N74" i="7"/>
  <c r="H74" i="7"/>
  <c r="T73" i="7"/>
  <c r="N73" i="7"/>
  <c r="H73" i="7"/>
  <c r="T72" i="7"/>
  <c r="N72" i="7"/>
  <c r="H72" i="7"/>
  <c r="T71" i="7"/>
  <c r="N71" i="7"/>
  <c r="H71" i="7"/>
  <c r="T70" i="7"/>
  <c r="N70" i="7"/>
  <c r="H70" i="7"/>
  <c r="T69" i="7"/>
  <c r="N69" i="7"/>
  <c r="H69" i="7"/>
  <c r="T68" i="7"/>
  <c r="N68" i="7"/>
  <c r="H68" i="7"/>
  <c r="T67" i="7"/>
  <c r="N67" i="7"/>
  <c r="H67" i="7"/>
  <c r="T66" i="7"/>
  <c r="N66" i="7"/>
  <c r="H66" i="7"/>
  <c r="T65" i="7"/>
  <c r="N65" i="7"/>
  <c r="H65" i="7"/>
  <c r="T64" i="7"/>
  <c r="N64" i="7"/>
  <c r="H64" i="7"/>
  <c r="T63" i="7"/>
  <c r="N63" i="7"/>
  <c r="H63" i="7"/>
  <c r="T62" i="7"/>
  <c r="N62" i="7"/>
  <c r="H62" i="7"/>
  <c r="T61" i="7"/>
  <c r="N61" i="7"/>
  <c r="H61" i="7"/>
  <c r="T60" i="7"/>
  <c r="N60" i="7"/>
  <c r="H60" i="7"/>
  <c r="T59" i="7"/>
  <c r="N59" i="7"/>
  <c r="H59" i="7"/>
  <c r="T58" i="7"/>
  <c r="N58" i="7"/>
  <c r="H58" i="7"/>
  <c r="T57" i="7"/>
  <c r="N57" i="7"/>
  <c r="H57" i="7"/>
  <c r="T56" i="7"/>
  <c r="N56" i="7"/>
  <c r="H56" i="7"/>
  <c r="T55" i="7"/>
  <c r="N55" i="7"/>
  <c r="H55" i="7"/>
  <c r="T54" i="7"/>
  <c r="N54" i="7"/>
  <c r="H54" i="7"/>
  <c r="T53" i="7"/>
  <c r="N53" i="7"/>
  <c r="H53" i="7"/>
  <c r="T52" i="7"/>
  <c r="N52" i="7"/>
  <c r="H52" i="7"/>
  <c r="T51" i="7"/>
  <c r="N51" i="7"/>
  <c r="H51" i="7"/>
  <c r="T50" i="7"/>
  <c r="N50" i="7"/>
  <c r="H50" i="7"/>
  <c r="T49" i="7"/>
  <c r="N49" i="7"/>
  <c r="H49" i="7"/>
  <c r="T48" i="7"/>
  <c r="N48" i="7"/>
  <c r="H48" i="7"/>
  <c r="T47" i="7"/>
  <c r="N47" i="7"/>
  <c r="H47" i="7"/>
  <c r="T46" i="7"/>
  <c r="N46" i="7"/>
  <c r="H46" i="7"/>
  <c r="T45" i="7"/>
  <c r="N45" i="7"/>
  <c r="H45" i="7"/>
  <c r="T44" i="7"/>
  <c r="N44" i="7"/>
  <c r="H44" i="7"/>
  <c r="T43" i="7"/>
  <c r="N43" i="7"/>
  <c r="H43" i="7"/>
  <c r="T42" i="7"/>
  <c r="N42" i="7"/>
  <c r="H42" i="7"/>
  <c r="T41" i="7"/>
  <c r="N41" i="7"/>
  <c r="H41" i="7"/>
  <c r="T40" i="7"/>
  <c r="N40" i="7"/>
  <c r="H40" i="7"/>
  <c r="T39" i="7"/>
  <c r="N39" i="7"/>
  <c r="H39" i="7"/>
  <c r="T38" i="7"/>
  <c r="N38" i="7"/>
  <c r="H38" i="7"/>
  <c r="T37" i="7"/>
  <c r="N37" i="7"/>
  <c r="H37" i="7"/>
  <c r="T36" i="7"/>
  <c r="N36" i="7"/>
  <c r="H36" i="7"/>
  <c r="T35" i="7"/>
  <c r="N35" i="7"/>
  <c r="H35" i="7"/>
  <c r="T34" i="7"/>
  <c r="N34" i="7"/>
  <c r="H34" i="7"/>
  <c r="T33" i="7"/>
  <c r="N33" i="7"/>
  <c r="H33" i="7"/>
  <c r="T32" i="7"/>
  <c r="N32" i="7"/>
  <c r="H32" i="7"/>
  <c r="T31" i="7"/>
  <c r="N31" i="7"/>
  <c r="H31" i="7"/>
  <c r="T30" i="7"/>
  <c r="N30" i="7"/>
  <c r="H30" i="7"/>
  <c r="T29" i="7"/>
  <c r="N29" i="7"/>
  <c r="H29" i="7"/>
  <c r="T28" i="7"/>
  <c r="N28" i="7"/>
  <c r="H28" i="7"/>
  <c r="T27" i="7"/>
  <c r="N27" i="7"/>
  <c r="H27" i="7"/>
  <c r="T26" i="7"/>
  <c r="N26" i="7"/>
  <c r="H26" i="7"/>
  <c r="T25" i="7"/>
  <c r="N25" i="7"/>
  <c r="H25" i="7"/>
  <c r="T24" i="7"/>
  <c r="N24" i="7"/>
  <c r="H24" i="7"/>
  <c r="T23" i="7"/>
  <c r="N23" i="7"/>
  <c r="H23" i="7"/>
  <c r="T22" i="7"/>
  <c r="N22" i="7"/>
  <c r="H22" i="7"/>
  <c r="T21" i="7"/>
  <c r="N21" i="7"/>
  <c r="H21" i="7"/>
  <c r="T20" i="7"/>
  <c r="N20" i="7"/>
  <c r="H20" i="7"/>
  <c r="T19" i="7"/>
  <c r="N19" i="7"/>
  <c r="H19" i="7"/>
  <c r="T18" i="7"/>
  <c r="N18" i="7"/>
  <c r="H18" i="7"/>
  <c r="T17" i="7"/>
  <c r="N17" i="7"/>
  <c r="H17" i="7"/>
  <c r="T16" i="7"/>
  <c r="N16" i="7"/>
  <c r="H16" i="7"/>
  <c r="T15" i="7"/>
  <c r="N15" i="7"/>
  <c r="H15" i="7"/>
  <c r="T14" i="7"/>
  <c r="N14" i="7"/>
  <c r="H14" i="7"/>
  <c r="T13" i="7"/>
  <c r="N13" i="7"/>
  <c r="H13" i="7"/>
  <c r="T12" i="7"/>
  <c r="N12" i="7"/>
  <c r="H12" i="7"/>
  <c r="T11" i="7"/>
  <c r="N11" i="7"/>
  <c r="H11" i="7"/>
  <c r="T10" i="7"/>
  <c r="N10" i="7"/>
  <c r="H10" i="7"/>
  <c r="T9" i="7"/>
  <c r="N9" i="7"/>
  <c r="H9" i="7"/>
  <c r="T8" i="7"/>
  <c r="N8" i="7"/>
  <c r="H8" i="7"/>
  <c r="T7" i="7"/>
  <c r="N7" i="7"/>
  <c r="H7" i="7"/>
  <c r="T6" i="7"/>
  <c r="N6" i="7"/>
  <c r="H6" i="7"/>
  <c r="T5" i="7"/>
  <c r="N5" i="7"/>
  <c r="H5" i="7"/>
  <c r="T4" i="7"/>
  <c r="N4" i="7"/>
  <c r="B103" i="5"/>
  <c r="B102" i="5"/>
  <c r="B101" i="5"/>
  <c r="B100" i="5"/>
  <c r="B99" i="5"/>
  <c r="B96" i="5"/>
  <c r="B95" i="5"/>
  <c r="B94" i="5"/>
  <c r="B93" i="5"/>
  <c r="B92" i="5"/>
  <c r="B91" i="5"/>
  <c r="B90" i="5"/>
  <c r="B89" i="5"/>
  <c r="B88" i="5"/>
  <c r="B87" i="5"/>
  <c r="B86" i="5"/>
  <c r="B85" i="5"/>
  <c r="B84" i="5"/>
  <c r="B83" i="5"/>
  <c r="B82" i="5"/>
  <c r="B81" i="5"/>
  <c r="B80" i="5"/>
  <c r="B79" i="5"/>
  <c r="B77" i="5"/>
  <c r="B76" i="5"/>
  <c r="B75" i="5"/>
  <c r="B74" i="5"/>
  <c r="B73" i="5"/>
  <c r="B72" i="5"/>
  <c r="B71" i="5"/>
  <c r="B70" i="5"/>
  <c r="B67" i="5"/>
  <c r="B66" i="5"/>
  <c r="B65" i="5"/>
  <c r="B64" i="5"/>
  <c r="B63" i="5"/>
  <c r="B62" i="5"/>
  <c r="B61" i="5"/>
  <c r="B60" i="5"/>
  <c r="B59" i="5"/>
  <c r="B57" i="5"/>
  <c r="B56" i="5"/>
  <c r="B55" i="5"/>
  <c r="B54" i="5"/>
  <c r="B53" i="5"/>
  <c r="B52" i="5"/>
  <c r="B51" i="5"/>
  <c r="B50" i="5"/>
  <c r="B49" i="5"/>
  <c r="B48" i="5"/>
  <c r="B47" i="5"/>
  <c r="B46" i="5"/>
  <c r="B45" i="5"/>
  <c r="B44" i="5"/>
  <c r="B43" i="5"/>
  <c r="B42" i="5"/>
  <c r="B40" i="5"/>
  <c r="B39" i="5"/>
  <c r="B37" i="5"/>
  <c r="B36" i="5"/>
  <c r="B35" i="5"/>
  <c r="B34" i="5"/>
  <c r="B33" i="5"/>
  <c r="B29" i="5"/>
  <c r="B28" i="5"/>
  <c r="B26" i="5"/>
  <c r="B24" i="5"/>
  <c r="B23" i="5"/>
  <c r="B21" i="5"/>
  <c r="B19" i="5"/>
  <c r="B18" i="5"/>
  <c r="B17" i="5"/>
  <c r="B16" i="5"/>
  <c r="B15" i="5"/>
  <c r="B14" i="5"/>
  <c r="B13" i="5"/>
  <c r="B12" i="5"/>
  <c r="B11" i="5"/>
  <c r="B10" i="5"/>
  <c r="B9" i="5"/>
  <c r="B8" i="5"/>
  <c r="B7" i="5"/>
  <c r="B6" i="5"/>
  <c r="B5" i="5"/>
  <c r="D103" i="7"/>
  <c r="C103" i="7"/>
  <c r="B103" i="7"/>
  <c r="D102" i="7"/>
  <c r="C102" i="7"/>
  <c r="B102" i="7"/>
  <c r="D101" i="7"/>
  <c r="C101" i="7"/>
  <c r="B101" i="7"/>
  <c r="D100" i="7"/>
  <c r="C100" i="7"/>
  <c r="B100" i="7"/>
  <c r="D99" i="7"/>
  <c r="C99" i="7"/>
  <c r="B99" i="7"/>
  <c r="D98" i="7"/>
  <c r="C98" i="7"/>
  <c r="D97" i="7"/>
  <c r="C97" i="7"/>
  <c r="D96" i="7"/>
  <c r="C96" i="7"/>
  <c r="B96" i="7"/>
  <c r="D95" i="7"/>
  <c r="C95" i="7"/>
  <c r="B95" i="7"/>
  <c r="D94" i="7"/>
  <c r="C94" i="7"/>
  <c r="B94" i="7"/>
  <c r="D93" i="7"/>
  <c r="C93" i="7"/>
  <c r="B93" i="7"/>
  <c r="D92" i="7"/>
  <c r="C92" i="7"/>
  <c r="B92" i="7"/>
  <c r="D91" i="7"/>
  <c r="C91" i="7"/>
  <c r="B91" i="7"/>
  <c r="D90" i="7"/>
  <c r="C90" i="7"/>
  <c r="B90" i="7"/>
  <c r="D89" i="7"/>
  <c r="C89" i="7"/>
  <c r="B89" i="7"/>
  <c r="D88" i="7"/>
  <c r="C88" i="7"/>
  <c r="B88" i="7"/>
  <c r="D87" i="7"/>
  <c r="C87" i="7"/>
  <c r="B87" i="7"/>
  <c r="D86" i="7"/>
  <c r="C86" i="7"/>
  <c r="B86" i="7"/>
  <c r="D85" i="7"/>
  <c r="C85" i="7"/>
  <c r="B85" i="7"/>
  <c r="D84" i="7"/>
  <c r="C84" i="7"/>
  <c r="B84" i="7"/>
  <c r="D83" i="7"/>
  <c r="C83" i="7"/>
  <c r="B83" i="7"/>
  <c r="D82" i="7"/>
  <c r="C82" i="7"/>
  <c r="B82" i="7"/>
  <c r="D81" i="7"/>
  <c r="C81" i="7"/>
  <c r="B81" i="7"/>
  <c r="D80" i="7"/>
  <c r="C80" i="7"/>
  <c r="B80" i="7"/>
  <c r="D79" i="7"/>
  <c r="C79" i="7"/>
  <c r="B79" i="7"/>
  <c r="D78" i="7"/>
  <c r="C78" i="7"/>
  <c r="D77" i="7"/>
  <c r="C77" i="7"/>
  <c r="B77" i="7"/>
  <c r="D76" i="7"/>
  <c r="C76" i="7"/>
  <c r="B76" i="7"/>
  <c r="D75" i="7"/>
  <c r="C75" i="7"/>
  <c r="B75" i="7"/>
  <c r="D74" i="7"/>
  <c r="C74" i="7"/>
  <c r="B74" i="7"/>
  <c r="D73" i="7"/>
  <c r="C73" i="7"/>
  <c r="B73" i="7"/>
  <c r="D72" i="7"/>
  <c r="C72" i="7"/>
  <c r="B72" i="7"/>
  <c r="D71" i="7"/>
  <c r="C71" i="7"/>
  <c r="B71" i="7"/>
  <c r="D70" i="7"/>
  <c r="C70" i="7"/>
  <c r="B70" i="7"/>
  <c r="D69" i="7"/>
  <c r="C69" i="7"/>
  <c r="D68" i="7"/>
  <c r="C68" i="7"/>
  <c r="D67" i="7"/>
  <c r="C67" i="7"/>
  <c r="B67" i="7"/>
  <c r="D66" i="7"/>
  <c r="C66" i="7"/>
  <c r="B66" i="7"/>
  <c r="D65" i="7"/>
  <c r="C65" i="7"/>
  <c r="B65" i="7"/>
  <c r="D64" i="7"/>
  <c r="C64" i="7"/>
  <c r="B64" i="7"/>
  <c r="D63" i="7"/>
  <c r="C63" i="7"/>
  <c r="B63" i="7"/>
  <c r="D62" i="7"/>
  <c r="C62" i="7"/>
  <c r="B62" i="7"/>
  <c r="D61" i="7"/>
  <c r="C61" i="7"/>
  <c r="B61" i="7"/>
  <c r="D60" i="7"/>
  <c r="C60" i="7"/>
  <c r="B60" i="7"/>
  <c r="D59" i="7"/>
  <c r="C59" i="7"/>
  <c r="B59" i="7"/>
  <c r="D58" i="7"/>
  <c r="C58" i="7"/>
  <c r="D57" i="7"/>
  <c r="C57" i="7"/>
  <c r="B57" i="7"/>
  <c r="D56" i="7"/>
  <c r="C56" i="7"/>
  <c r="B56" i="7"/>
  <c r="D55" i="7"/>
  <c r="C55" i="7"/>
  <c r="B55" i="7"/>
  <c r="D54" i="7"/>
  <c r="C54" i="7"/>
  <c r="B54" i="7"/>
  <c r="D103" i="6"/>
  <c r="C103" i="6"/>
  <c r="B103" i="6"/>
  <c r="D102" i="6"/>
  <c r="C102" i="6"/>
  <c r="B102" i="6"/>
  <c r="D101" i="6"/>
  <c r="C101" i="6"/>
  <c r="B101" i="6"/>
  <c r="D100" i="6"/>
  <c r="C100" i="6"/>
  <c r="B100" i="6"/>
  <c r="D99" i="6"/>
  <c r="C99" i="6"/>
  <c r="B99" i="6"/>
  <c r="D98" i="6"/>
  <c r="C98" i="6"/>
  <c r="D97" i="6"/>
  <c r="C97" i="6"/>
  <c r="D96" i="6"/>
  <c r="C96" i="6"/>
  <c r="B96" i="6"/>
  <c r="D95" i="6"/>
  <c r="C95" i="6"/>
  <c r="B95" i="6"/>
  <c r="D94" i="6"/>
  <c r="C94" i="6"/>
  <c r="B94" i="6"/>
  <c r="D93" i="6"/>
  <c r="C93" i="6"/>
  <c r="B93" i="6"/>
  <c r="D92" i="6"/>
  <c r="C92" i="6"/>
  <c r="B92" i="6"/>
  <c r="D91" i="6"/>
  <c r="C91" i="6"/>
  <c r="B91" i="6"/>
  <c r="D90" i="6"/>
  <c r="C90" i="6"/>
  <c r="B90" i="6"/>
  <c r="D89" i="6"/>
  <c r="C89" i="6"/>
  <c r="B89" i="6"/>
  <c r="D88" i="6"/>
  <c r="C88" i="6"/>
  <c r="B88" i="6"/>
  <c r="D87" i="6"/>
  <c r="C87" i="6"/>
  <c r="B87" i="6"/>
  <c r="D86" i="6"/>
  <c r="C86" i="6"/>
  <c r="B86" i="6"/>
  <c r="D85" i="6"/>
  <c r="C85" i="6"/>
  <c r="B85" i="6"/>
  <c r="D84" i="6"/>
  <c r="C84" i="6"/>
  <c r="B84" i="6"/>
  <c r="D83" i="6"/>
  <c r="C83" i="6"/>
  <c r="B83" i="6"/>
  <c r="D82" i="6"/>
  <c r="C82" i="6"/>
  <c r="B82" i="6"/>
  <c r="D81" i="6"/>
  <c r="C81" i="6"/>
  <c r="B81" i="6"/>
  <c r="D80" i="6"/>
  <c r="C80" i="6"/>
  <c r="B80" i="6"/>
  <c r="D79" i="6"/>
  <c r="C79" i="6"/>
  <c r="B79" i="6"/>
  <c r="D78" i="6"/>
  <c r="C78" i="6"/>
  <c r="D77" i="6"/>
  <c r="C77" i="6"/>
  <c r="B77" i="6"/>
  <c r="D76" i="6"/>
  <c r="C76" i="6"/>
  <c r="B76" i="6"/>
  <c r="D75" i="6"/>
  <c r="C75" i="6"/>
  <c r="B75" i="6"/>
  <c r="D74" i="6"/>
  <c r="C74" i="6"/>
  <c r="B74" i="6"/>
  <c r="D73" i="6"/>
  <c r="C73" i="6"/>
  <c r="B73" i="6"/>
  <c r="D72" i="6"/>
  <c r="C72" i="6"/>
  <c r="B72" i="6"/>
  <c r="D71" i="6"/>
  <c r="C71" i="6"/>
  <c r="B71" i="6"/>
  <c r="D70" i="6"/>
  <c r="C70" i="6"/>
  <c r="B70" i="6"/>
  <c r="D69" i="6"/>
  <c r="C69" i="6"/>
  <c r="D68" i="6"/>
  <c r="C68" i="6"/>
  <c r="D67" i="6"/>
  <c r="C67" i="6"/>
  <c r="B67" i="6"/>
  <c r="D66" i="6"/>
  <c r="C66" i="6"/>
  <c r="B66" i="6"/>
  <c r="D65" i="6"/>
  <c r="C65" i="6"/>
  <c r="B65" i="6"/>
  <c r="D64" i="6"/>
  <c r="C64" i="6"/>
  <c r="B64" i="6"/>
  <c r="D63" i="6"/>
  <c r="C63" i="6"/>
  <c r="B63" i="6"/>
  <c r="D62" i="6"/>
  <c r="C62" i="6"/>
  <c r="B62" i="6"/>
  <c r="D61" i="6"/>
  <c r="C61" i="6"/>
  <c r="B61" i="6"/>
  <c r="D60" i="6"/>
  <c r="C60" i="6"/>
  <c r="B60" i="6"/>
  <c r="D59" i="6"/>
  <c r="C59" i="6"/>
  <c r="B59" i="6"/>
  <c r="D58" i="6"/>
  <c r="C58" i="6"/>
  <c r="D57" i="6"/>
  <c r="C57" i="6"/>
  <c r="B57" i="6"/>
  <c r="D56" i="6"/>
  <c r="C56" i="6"/>
  <c r="B56" i="6"/>
  <c r="D55" i="6"/>
  <c r="C55" i="6"/>
  <c r="B55" i="6"/>
  <c r="D54" i="6"/>
  <c r="C54" i="6"/>
  <c r="B54" i="6"/>
  <c r="D103" i="5"/>
  <c r="C103" i="5"/>
  <c r="D102" i="5"/>
  <c r="C102" i="5"/>
  <c r="D101" i="5"/>
  <c r="C101" i="5"/>
  <c r="D100" i="5"/>
  <c r="C100" i="5"/>
  <c r="D99" i="5"/>
  <c r="C99" i="5"/>
  <c r="D98" i="5"/>
  <c r="C98" i="5"/>
  <c r="D97" i="5"/>
  <c r="C97" i="5"/>
  <c r="D96" i="5"/>
  <c r="C96" i="5"/>
  <c r="D95" i="5"/>
  <c r="C95" i="5"/>
  <c r="D94" i="5"/>
  <c r="C94" i="5"/>
  <c r="D93" i="5"/>
  <c r="C93" i="5"/>
  <c r="D92" i="5"/>
  <c r="C92" i="5"/>
  <c r="D91" i="5"/>
  <c r="C91" i="5"/>
  <c r="D90" i="5"/>
  <c r="C90" i="5"/>
  <c r="D89" i="5"/>
  <c r="C89" i="5"/>
  <c r="D88" i="5"/>
  <c r="C88" i="5"/>
  <c r="D87" i="5"/>
  <c r="C87" i="5"/>
  <c r="D86" i="5"/>
  <c r="C86" i="5"/>
  <c r="D85" i="5"/>
  <c r="C85" i="5"/>
  <c r="D84" i="5"/>
  <c r="C84" i="5"/>
  <c r="D83" i="5"/>
  <c r="C83" i="5"/>
  <c r="D82" i="5"/>
  <c r="C82" i="5"/>
  <c r="D81" i="5"/>
  <c r="C81" i="5"/>
  <c r="D80" i="5"/>
  <c r="C80" i="5"/>
  <c r="D79" i="5"/>
  <c r="C79" i="5"/>
  <c r="D78" i="5"/>
  <c r="C78" i="5"/>
  <c r="D77" i="5"/>
  <c r="C77" i="5"/>
  <c r="D76" i="5"/>
  <c r="C76" i="5"/>
  <c r="D75" i="5"/>
  <c r="C75" i="5"/>
  <c r="D74" i="5"/>
  <c r="C74" i="5"/>
  <c r="D73" i="5"/>
  <c r="C73" i="5"/>
  <c r="D72" i="5"/>
  <c r="C72" i="5"/>
  <c r="D71" i="5"/>
  <c r="C71" i="5"/>
  <c r="D70" i="5"/>
  <c r="C70" i="5"/>
  <c r="D69" i="5"/>
  <c r="C69" i="5"/>
  <c r="D68" i="5"/>
  <c r="C68" i="5"/>
  <c r="D67" i="5"/>
  <c r="C67" i="5"/>
  <c r="D66" i="5"/>
  <c r="C66" i="5"/>
  <c r="D65" i="5"/>
  <c r="C65" i="5"/>
  <c r="D64" i="5"/>
  <c r="C64" i="5"/>
  <c r="D63" i="5"/>
  <c r="C63" i="5"/>
  <c r="D62" i="5"/>
  <c r="C62" i="5"/>
  <c r="D61" i="5"/>
  <c r="C61" i="5"/>
  <c r="D60" i="5"/>
  <c r="C60" i="5"/>
  <c r="D59" i="5"/>
  <c r="C59" i="5"/>
  <c r="D58" i="5"/>
  <c r="C58" i="5"/>
  <c r="D57" i="5"/>
  <c r="C57" i="5"/>
  <c r="D56" i="5"/>
  <c r="C56" i="5"/>
  <c r="D55" i="5"/>
  <c r="C55" i="5"/>
  <c r="D54" i="5"/>
  <c r="C54" i="5"/>
  <c r="C49" i="5"/>
  <c r="D49" i="5"/>
  <c r="C50" i="5"/>
  <c r="D50" i="5"/>
  <c r="C51" i="5"/>
  <c r="D51" i="5"/>
  <c r="C52" i="5"/>
  <c r="D52" i="5"/>
  <c r="C53" i="5"/>
  <c r="D53" i="5"/>
  <c r="B49" i="6"/>
  <c r="C49" i="6"/>
  <c r="D49" i="6"/>
  <c r="B50" i="6"/>
  <c r="C50" i="6"/>
  <c r="D50" i="6"/>
  <c r="B51" i="6"/>
  <c r="C51" i="6"/>
  <c r="D51" i="6"/>
  <c r="B52" i="6"/>
  <c r="C52" i="6"/>
  <c r="D52" i="6"/>
  <c r="B53" i="6"/>
  <c r="C53" i="6"/>
  <c r="D53" i="6"/>
  <c r="B49" i="7"/>
  <c r="C49" i="7"/>
  <c r="D49" i="7"/>
  <c r="B50" i="7"/>
  <c r="C50" i="7"/>
  <c r="D50" i="7"/>
  <c r="B51" i="7"/>
  <c r="C51" i="7"/>
  <c r="D51" i="7"/>
  <c r="B52" i="7"/>
  <c r="C52" i="7"/>
  <c r="D52" i="7"/>
  <c r="B53" i="7"/>
  <c r="C53" i="7"/>
  <c r="D53" i="7"/>
  <c r="B4" i="7"/>
  <c r="C4" i="7"/>
  <c r="D4" i="7"/>
  <c r="B5" i="7"/>
  <c r="C5" i="7"/>
  <c r="D5" i="7"/>
  <c r="B6" i="7"/>
  <c r="C6" i="7"/>
  <c r="D6" i="7"/>
  <c r="B7" i="7"/>
  <c r="C7" i="7"/>
  <c r="D7" i="7"/>
  <c r="B8" i="7"/>
  <c r="C8" i="7"/>
  <c r="D8" i="7"/>
  <c r="B9" i="7"/>
  <c r="C9" i="7"/>
  <c r="D9" i="7"/>
  <c r="B10" i="7"/>
  <c r="C10" i="7"/>
  <c r="D10" i="7"/>
  <c r="B11" i="7"/>
  <c r="C11" i="7"/>
  <c r="D11" i="7"/>
  <c r="B12" i="7"/>
  <c r="C12" i="7"/>
  <c r="D12" i="7"/>
  <c r="B13" i="7"/>
  <c r="C13" i="7"/>
  <c r="D13" i="7"/>
  <c r="B14" i="7"/>
  <c r="C14" i="7"/>
  <c r="D14" i="7"/>
  <c r="B15" i="7"/>
  <c r="C15" i="7"/>
  <c r="D15" i="7"/>
  <c r="B16" i="7"/>
  <c r="C16" i="7"/>
  <c r="D16" i="7"/>
  <c r="B17" i="7"/>
  <c r="C17" i="7"/>
  <c r="D17" i="7"/>
  <c r="B18" i="7"/>
  <c r="C18" i="7"/>
  <c r="D18" i="7"/>
  <c r="B19" i="7"/>
  <c r="C19" i="7"/>
  <c r="D19" i="7"/>
  <c r="C20" i="7"/>
  <c r="D20" i="7"/>
  <c r="B21" i="7"/>
  <c r="C21" i="7"/>
  <c r="D21" i="7"/>
  <c r="C22" i="7"/>
  <c r="D22" i="7"/>
  <c r="B23" i="7"/>
  <c r="C23" i="7"/>
  <c r="D23" i="7"/>
  <c r="B24" i="7"/>
  <c r="C24" i="7"/>
  <c r="D24" i="7"/>
  <c r="C25" i="7"/>
  <c r="D25" i="7"/>
  <c r="B26" i="7"/>
  <c r="C26" i="7"/>
  <c r="D26" i="7"/>
  <c r="C27" i="7"/>
  <c r="D27" i="7"/>
  <c r="B28" i="7"/>
  <c r="C28" i="7"/>
  <c r="D28" i="7"/>
  <c r="B29" i="7"/>
  <c r="C29" i="7"/>
  <c r="D29" i="7"/>
  <c r="C30" i="7"/>
  <c r="D30" i="7"/>
  <c r="C31" i="7"/>
  <c r="D31" i="7"/>
  <c r="C32" i="7"/>
  <c r="D32" i="7"/>
  <c r="B33" i="7"/>
  <c r="C33" i="7"/>
  <c r="D33" i="7"/>
  <c r="B34" i="7"/>
  <c r="C34" i="7"/>
  <c r="D34" i="7"/>
  <c r="B35" i="7"/>
  <c r="C35" i="7"/>
  <c r="D35" i="7"/>
  <c r="B36" i="7"/>
  <c r="C36" i="7"/>
  <c r="D36" i="7"/>
  <c r="B37" i="7"/>
  <c r="C37" i="7"/>
  <c r="D37" i="7"/>
  <c r="C38" i="7"/>
  <c r="D38" i="7"/>
  <c r="B39" i="7"/>
  <c r="C39" i="7"/>
  <c r="D39" i="7"/>
  <c r="B40" i="7"/>
  <c r="C40" i="7"/>
  <c r="D40" i="7"/>
  <c r="C41" i="7"/>
  <c r="D41" i="7"/>
  <c r="B42" i="7"/>
  <c r="C42" i="7"/>
  <c r="D42" i="7"/>
  <c r="B43" i="7"/>
  <c r="C43" i="7"/>
  <c r="D43" i="7"/>
  <c r="B44" i="7"/>
  <c r="C44" i="7"/>
  <c r="D44" i="7"/>
  <c r="B45" i="7"/>
  <c r="C45" i="7"/>
  <c r="D45" i="7"/>
  <c r="B46" i="7"/>
  <c r="C46" i="7"/>
  <c r="D46" i="7"/>
  <c r="B47" i="7"/>
  <c r="C47" i="7"/>
  <c r="D47" i="7"/>
  <c r="B48" i="7"/>
  <c r="C48" i="7"/>
  <c r="D48" i="7"/>
  <c r="B4" i="6"/>
  <c r="C4" i="6"/>
  <c r="D4" i="6"/>
  <c r="B5" i="6"/>
  <c r="C5" i="6"/>
  <c r="D5" i="6"/>
  <c r="B6" i="6"/>
  <c r="C6" i="6"/>
  <c r="D6" i="6"/>
  <c r="B7" i="6"/>
  <c r="C7" i="6"/>
  <c r="D7" i="6"/>
  <c r="B8" i="6"/>
  <c r="C8" i="6"/>
  <c r="D8" i="6"/>
  <c r="B9" i="6"/>
  <c r="C9" i="6"/>
  <c r="D9" i="6"/>
  <c r="B10" i="6"/>
  <c r="C10" i="6"/>
  <c r="D10" i="6"/>
  <c r="B11" i="6"/>
  <c r="C11" i="6"/>
  <c r="D11" i="6"/>
  <c r="B12" i="6"/>
  <c r="C12" i="6"/>
  <c r="D12" i="6"/>
  <c r="B13" i="6"/>
  <c r="C13" i="6"/>
  <c r="D13" i="6"/>
  <c r="B14" i="6"/>
  <c r="C14" i="6"/>
  <c r="D14" i="6"/>
  <c r="B15" i="6"/>
  <c r="C15" i="6"/>
  <c r="D15" i="6"/>
  <c r="B16" i="6"/>
  <c r="C16" i="6"/>
  <c r="D16" i="6"/>
  <c r="B17" i="6"/>
  <c r="C17" i="6"/>
  <c r="D17" i="6"/>
  <c r="B18" i="6"/>
  <c r="C18" i="6"/>
  <c r="D18" i="6"/>
  <c r="B19" i="6"/>
  <c r="C19" i="6"/>
  <c r="D19" i="6"/>
  <c r="C20" i="6"/>
  <c r="D20" i="6"/>
  <c r="B21" i="6"/>
  <c r="C21" i="6"/>
  <c r="D21" i="6"/>
  <c r="C22" i="6"/>
  <c r="D22" i="6"/>
  <c r="B23" i="6"/>
  <c r="C23" i="6"/>
  <c r="D23" i="6"/>
  <c r="B24" i="6"/>
  <c r="C24" i="6"/>
  <c r="D24" i="6"/>
  <c r="C25" i="6"/>
  <c r="D25" i="6"/>
  <c r="B26" i="6"/>
  <c r="C26" i="6"/>
  <c r="D26" i="6"/>
  <c r="C27" i="6"/>
  <c r="D27" i="6"/>
  <c r="B28" i="6"/>
  <c r="C28" i="6"/>
  <c r="D28" i="6"/>
  <c r="B29" i="6"/>
  <c r="C29" i="6"/>
  <c r="D29" i="6"/>
  <c r="C30" i="6"/>
  <c r="D30" i="6"/>
  <c r="C31" i="6"/>
  <c r="D31" i="6"/>
  <c r="C32" i="6"/>
  <c r="D32" i="6"/>
  <c r="B33" i="6"/>
  <c r="C33" i="6"/>
  <c r="D33" i="6"/>
  <c r="B34" i="6"/>
  <c r="C34" i="6"/>
  <c r="D34" i="6"/>
  <c r="B35" i="6"/>
  <c r="C35" i="6"/>
  <c r="D35" i="6"/>
  <c r="B36" i="6"/>
  <c r="C36" i="6"/>
  <c r="D36" i="6"/>
  <c r="B37" i="6"/>
  <c r="C37" i="6"/>
  <c r="D37" i="6"/>
  <c r="C38" i="6"/>
  <c r="D38" i="6"/>
  <c r="B39" i="6"/>
  <c r="C39" i="6"/>
  <c r="D39" i="6"/>
  <c r="B40" i="6"/>
  <c r="C40" i="6"/>
  <c r="D40" i="6"/>
  <c r="C41" i="6"/>
  <c r="D41" i="6"/>
  <c r="B42" i="6"/>
  <c r="C42" i="6"/>
  <c r="D42" i="6"/>
  <c r="B43" i="6"/>
  <c r="C43" i="6"/>
  <c r="D43" i="6"/>
  <c r="B44" i="6"/>
  <c r="C44" i="6"/>
  <c r="D44" i="6"/>
  <c r="B45" i="6"/>
  <c r="C45" i="6"/>
  <c r="D45" i="6"/>
  <c r="B46" i="6"/>
  <c r="C46" i="6"/>
  <c r="D46" i="6"/>
  <c r="B47" i="6"/>
  <c r="C47" i="6"/>
  <c r="D47" i="6"/>
  <c r="B48" i="6"/>
  <c r="C48" i="6"/>
  <c r="D48" i="6"/>
  <c r="D4" i="5"/>
  <c r="C5" i="5"/>
  <c r="D5" i="5"/>
  <c r="C6" i="5"/>
  <c r="D6" i="5"/>
  <c r="C7" i="5"/>
  <c r="D7" i="5"/>
  <c r="C8" i="5"/>
  <c r="D8" i="5"/>
  <c r="C9" i="5"/>
  <c r="D9" i="5"/>
  <c r="C10" i="5"/>
  <c r="D10" i="5"/>
  <c r="C11" i="5"/>
  <c r="D11" i="5"/>
  <c r="C12" i="5"/>
  <c r="D12" i="5"/>
  <c r="C13" i="5"/>
  <c r="D13" i="5"/>
  <c r="C14" i="5"/>
  <c r="D14" i="5"/>
  <c r="C15" i="5"/>
  <c r="D15" i="5"/>
  <c r="C16" i="5"/>
  <c r="D16" i="5"/>
  <c r="C17" i="5"/>
  <c r="D17" i="5"/>
  <c r="C18" i="5"/>
  <c r="D18" i="5"/>
  <c r="C19" i="5"/>
  <c r="D19" i="5"/>
  <c r="C20" i="5"/>
  <c r="D20" i="5"/>
  <c r="C21" i="5"/>
  <c r="D21" i="5"/>
  <c r="C22" i="5"/>
  <c r="D22" i="5"/>
  <c r="C23" i="5"/>
  <c r="D23" i="5"/>
  <c r="C24" i="5"/>
  <c r="D24" i="5"/>
  <c r="C25" i="5"/>
  <c r="D25" i="5"/>
  <c r="C26" i="5"/>
  <c r="D26" i="5"/>
  <c r="C27" i="5"/>
  <c r="D27" i="5"/>
  <c r="C28" i="5"/>
  <c r="D28" i="5"/>
  <c r="C29" i="5"/>
  <c r="D29" i="5"/>
  <c r="C30" i="5"/>
  <c r="D30" i="5"/>
  <c r="C31" i="5"/>
  <c r="D31" i="5"/>
  <c r="C32" i="5"/>
  <c r="D32" i="5"/>
  <c r="C33" i="5"/>
  <c r="D33" i="5"/>
  <c r="C34" i="5"/>
  <c r="D34" i="5"/>
  <c r="C35" i="5"/>
  <c r="D35" i="5"/>
  <c r="C36" i="5"/>
  <c r="D36" i="5"/>
  <c r="C37" i="5"/>
  <c r="D37" i="5"/>
  <c r="C38" i="5"/>
  <c r="D38" i="5"/>
  <c r="C39" i="5"/>
  <c r="D39" i="5"/>
  <c r="C40" i="5"/>
  <c r="D40" i="5"/>
  <c r="C41" i="5"/>
  <c r="D41" i="5"/>
  <c r="C42" i="5"/>
  <c r="D42" i="5"/>
  <c r="C43" i="5"/>
  <c r="D43" i="5"/>
  <c r="C44" i="5"/>
  <c r="D44" i="5"/>
  <c r="C45" i="5"/>
  <c r="D45" i="5"/>
  <c r="C46" i="5"/>
  <c r="D46" i="5"/>
  <c r="C47" i="5"/>
  <c r="C48" i="5"/>
  <c r="D48" i="5"/>
  <c r="B98" i="16" l="1"/>
  <c r="B20" i="5"/>
  <c r="B20" i="6"/>
  <c r="B21" i="12"/>
  <c r="B23" i="12" l="1"/>
  <c r="B22" i="6"/>
  <c r="B22" i="5"/>
  <c r="B22" i="7"/>
  <c r="B26" i="12" l="1"/>
  <c r="B25" i="5"/>
  <c r="B25" i="6"/>
  <c r="B25" i="7"/>
  <c r="B28" i="12" l="1"/>
  <c r="B27" i="7"/>
  <c r="B27" i="5"/>
  <c r="B27" i="6"/>
  <c r="B32" i="12" l="1"/>
  <c r="B30" i="6"/>
  <c r="B30" i="5"/>
  <c r="B30" i="7"/>
  <c r="B33" i="12" l="1"/>
  <c r="B31" i="5"/>
  <c r="B31" i="6"/>
  <c r="B31" i="7"/>
  <c r="B34" i="12" l="1"/>
  <c r="B32" i="7"/>
  <c r="B32" i="6"/>
  <c r="B32" i="5"/>
  <c r="B40" i="12" l="1"/>
  <c r="B38" i="6"/>
  <c r="B38" i="5"/>
  <c r="B38" i="7"/>
  <c r="B43" i="12" l="1"/>
  <c r="B41" i="7"/>
  <c r="B41" i="6"/>
  <c r="B41" i="5"/>
  <c r="B60" i="12" l="1"/>
  <c r="B58" i="6"/>
  <c r="B58" i="7"/>
  <c r="B58" i="5"/>
  <c r="B71" i="12" l="1"/>
  <c r="B68" i="7"/>
  <c r="B68" i="5"/>
  <c r="B68" i="6"/>
  <c r="B72" i="12" l="1"/>
  <c r="B69" i="7"/>
  <c r="B69" i="6"/>
  <c r="B69" i="5"/>
  <c r="B81" i="12" l="1"/>
  <c r="B78" i="7"/>
  <c r="B78" i="5"/>
  <c r="B78" i="6"/>
  <c r="B100" i="12" l="1"/>
  <c r="B97" i="7"/>
  <c r="B97" i="5"/>
  <c r="B97" i="6"/>
  <c r="B101" i="12" l="1"/>
  <c r="B98" i="6"/>
  <c r="B98" i="7"/>
  <c r="B98" i="5"/>
  <c r="B95" i="16" l="1"/>
  <c r="S4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CS Rao</author>
  </authors>
  <commentList>
    <comment ref="C16" authorId="0" shapeId="0" xr:uid="{6DC3C554-775E-6D42-A995-7DCA0BF2C068}">
      <text>
        <r>
          <rPr>
            <b/>
            <sz val="10"/>
            <color rgb="FF000000"/>
            <rFont val="Tahoma"/>
            <family val="2"/>
          </rPr>
          <t>CS Rao:</t>
        </r>
        <r>
          <rPr>
            <sz val="10"/>
            <color rgb="FF000000"/>
            <rFont val="Tahoma"/>
            <family val="2"/>
          </rPr>
          <t>Project team can track HC and incidnets. Invoicing will be planned by KD</t>
        </r>
      </text>
    </comment>
    <comment ref="C17" authorId="0" shapeId="0" xr:uid="{70B348F4-C5DD-8941-9DB8-EC19F4911520}">
      <text>
        <r>
          <rPr>
            <b/>
            <sz val="10"/>
            <color rgb="FF000000"/>
            <rFont val="Tahoma"/>
            <family val="2"/>
          </rPr>
          <t>CS Rao:</t>
        </r>
        <r>
          <rPr>
            <sz val="10"/>
            <color rgb="FF000000"/>
            <rFont val="Tahoma"/>
            <family val="2"/>
          </rPr>
          <t>Project team can track HC and incidnets. Invoicing will be planned by KD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Bhushan Sisode</author>
  </authors>
  <commentList>
    <comment ref="F293" authorId="0" shapeId="0" xr:uid="{D81DF370-BFF8-48FA-86D2-0EB03C1C28A3}">
      <text>
        <r>
          <rPr>
            <b/>
            <sz val="9"/>
            <color indexed="81"/>
            <rFont val="Tahoma"/>
            <charset val="1"/>
          </rPr>
          <t xml:space="preserve">Bhushan Sisode
</t>
        </r>
        <r>
          <rPr>
            <sz val="9"/>
            <color indexed="81"/>
            <rFont val="Tahoma"/>
            <family val="2"/>
          </rPr>
          <t>This Support is valid till 3 years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CS Rao</author>
  </authors>
  <commentList>
    <comment ref="Q25" authorId="0" shapeId="0" xr:uid="{EE3FF2A0-AA4B-3B44-8491-154483173B4D}">
      <text>
        <r>
          <rPr>
            <b/>
            <sz val="10"/>
            <color rgb="FF000000"/>
            <rFont val="Tahoma"/>
            <family val="2"/>
          </rPr>
          <t>CS Rao:</t>
        </r>
        <r>
          <rPr>
            <sz val="10"/>
            <color rgb="FF000000"/>
            <rFont val="Tahoma"/>
            <family val="2"/>
          </rPr>
          <t xml:space="preserve">
</t>
        </r>
        <r>
          <rPr>
            <sz val="10"/>
            <color rgb="FF000000"/>
            <rFont val="Tahoma"/>
            <family val="2"/>
          </rPr>
          <t>Pending due to contract signagture</t>
        </r>
      </text>
    </comment>
    <comment ref="Q26" authorId="0" shapeId="0" xr:uid="{B956FEDE-F6F8-A942-BCB5-5EC5455744E4}">
      <text>
        <r>
          <rPr>
            <b/>
            <sz val="10"/>
            <color rgb="FF000000"/>
            <rFont val="Tahoma"/>
            <family val="2"/>
          </rPr>
          <t>CS Rao:</t>
        </r>
        <r>
          <rPr>
            <sz val="10"/>
            <color rgb="FF000000"/>
            <rFont val="Tahoma"/>
            <family val="2"/>
          </rPr>
          <t xml:space="preserve">
</t>
        </r>
        <r>
          <rPr>
            <sz val="10"/>
            <color rgb="FF000000"/>
            <rFont val="Tahoma"/>
            <family val="2"/>
          </rPr>
          <t>Pending due to contract signagture</t>
        </r>
      </text>
    </comment>
    <comment ref="F89" authorId="0" shapeId="0" xr:uid="{BF602109-1B88-2B48-A04D-0E4DE9C13AF8}">
      <text>
        <r>
          <rPr>
            <b/>
            <sz val="10"/>
            <color rgb="FF000000"/>
            <rFont val="Tahoma"/>
            <family val="2"/>
          </rPr>
          <t>CS Rao:</t>
        </r>
        <r>
          <rPr>
            <sz val="10"/>
            <color rgb="FF000000"/>
            <rFont val="Tahoma"/>
            <family val="2"/>
          </rPr>
          <t xml:space="preserve">
</t>
        </r>
        <r>
          <rPr>
            <sz val="10"/>
            <color rgb="FF000000"/>
            <rFont val="Tahoma"/>
            <family val="2"/>
          </rPr>
          <t xml:space="preserve">Update teh milestones as per the data given by Rekha in slack
</t>
        </r>
      </text>
    </comment>
    <comment ref="D161" authorId="0" shapeId="0" xr:uid="{1CC8D247-3AB0-B849-B7DB-88E5C7FC2C31}">
      <text>
        <r>
          <rPr>
            <b/>
            <sz val="10"/>
            <color rgb="FF000000"/>
            <rFont val="Tahoma"/>
            <family val="2"/>
          </rPr>
          <t>CS Rao:</t>
        </r>
        <r>
          <rPr>
            <sz val="10"/>
            <color rgb="FF000000"/>
            <rFont val="Tahoma"/>
            <family val="2"/>
          </rPr>
          <t xml:space="preserve">
</t>
        </r>
        <r>
          <rPr>
            <sz val="10"/>
            <color rgb="FF000000"/>
            <rFont val="Calibri"/>
            <family val="2"/>
          </rPr>
          <t xml:space="preserve">10% given as Performance Guarantee - 99999
</t>
        </r>
      </text>
    </comment>
    <comment ref="D200" authorId="0" shapeId="0" xr:uid="{1AF05E3A-EF3D-384B-AC73-7A7FA0EB8621}">
      <text>
        <r>
          <rPr>
            <b/>
            <sz val="10"/>
            <color rgb="FF000000"/>
            <rFont val="Tahoma"/>
            <family val="2"/>
          </rPr>
          <t>CS Rao:</t>
        </r>
        <r>
          <rPr>
            <sz val="10"/>
            <color rgb="FF000000"/>
            <rFont val="Tahoma"/>
            <family val="2"/>
          </rPr>
          <t xml:space="preserve">
</t>
        </r>
        <r>
          <rPr>
            <sz val="10"/>
            <color rgb="FF000000"/>
            <rFont val="Tahoma"/>
            <family val="2"/>
          </rPr>
          <t>10% given as Performance Guarantee - 99999</t>
        </r>
      </text>
    </comment>
    <comment ref="P253" authorId="0" shapeId="0" xr:uid="{1660D731-4A18-9F40-A8ED-8B538436B1A2}">
      <text>
        <r>
          <rPr>
            <b/>
            <sz val="10"/>
            <color rgb="FF000000"/>
            <rFont val="Tahoma"/>
            <family val="2"/>
          </rPr>
          <t>CS Rao:</t>
        </r>
        <r>
          <rPr>
            <sz val="10"/>
            <color rgb="FF000000"/>
            <rFont val="Tahoma"/>
            <family val="2"/>
          </rPr>
          <t xml:space="preserve">
</t>
        </r>
        <r>
          <rPr>
            <sz val="10"/>
            <color rgb="FF000000"/>
            <rFont val="Tahoma"/>
            <family val="2"/>
          </rPr>
          <t>Lincense duration issue</t>
        </r>
      </text>
    </comment>
    <comment ref="P254" authorId="0" shapeId="0" xr:uid="{B30FE24C-03FB-594B-8221-6426B3FAC532}">
      <text>
        <r>
          <rPr>
            <b/>
            <sz val="10"/>
            <color rgb="FF000000"/>
            <rFont val="Tahoma"/>
            <family val="2"/>
          </rPr>
          <t>CS Rao:</t>
        </r>
        <r>
          <rPr>
            <sz val="10"/>
            <color rgb="FF000000"/>
            <rFont val="Tahoma"/>
            <family val="2"/>
          </rPr>
          <t xml:space="preserve">
</t>
        </r>
        <r>
          <rPr>
            <sz val="10"/>
            <color rgb="FF000000"/>
            <rFont val="Tahoma"/>
            <family val="2"/>
          </rPr>
          <t>License duration issue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CS Rao</author>
  </authors>
  <commentList>
    <comment ref="T7" authorId="0" shapeId="0" xr:uid="{344106A2-B892-5F48-A912-EA904CF3EBC7}">
      <text>
        <r>
          <rPr>
            <b/>
            <sz val="10"/>
            <color rgb="FF000000"/>
            <rFont val="Tahoma"/>
            <family val="2"/>
          </rPr>
          <t>CS Rao:</t>
        </r>
        <r>
          <rPr>
            <sz val="10"/>
            <color rgb="FF000000"/>
            <rFont val="Tahoma"/>
            <family val="2"/>
          </rPr>
          <t xml:space="preserve">
</t>
        </r>
        <r>
          <rPr>
            <sz val="10"/>
            <color rgb="FF000000"/>
            <rFont val="Tahoma"/>
            <family val="2"/>
          </rPr>
          <t xml:space="preserve">as per contract - 1 HC
</t>
        </r>
      </text>
    </comment>
    <comment ref="B10" authorId="0" shapeId="0" xr:uid="{6F5C4F4B-4093-384E-A87E-250368A84077}">
      <text>
        <r>
          <rPr>
            <b/>
            <sz val="10"/>
            <color rgb="FF000000"/>
            <rFont val="Tahoma"/>
            <family val="2"/>
          </rPr>
          <t>CS Rao:</t>
        </r>
        <r>
          <rPr>
            <sz val="10"/>
            <color rgb="FF000000"/>
            <rFont val="Tahoma"/>
            <family val="2"/>
          </rPr>
          <t xml:space="preserve">
</t>
        </r>
        <r>
          <rPr>
            <sz val="10"/>
            <color rgb="FF000000"/>
            <rFont val="Tahoma"/>
            <family val="2"/>
          </rPr>
          <t>check with Brijesh for the tech proposal</t>
        </r>
      </text>
    </comment>
    <comment ref="B11" authorId="0" shapeId="0" xr:uid="{CE0A1672-E90B-804A-BB26-BFBE2BFD8692}">
      <text>
        <r>
          <rPr>
            <b/>
            <sz val="10"/>
            <color rgb="FF000000"/>
            <rFont val="Tahoma"/>
            <family val="2"/>
          </rPr>
          <t>CS Rao:</t>
        </r>
        <r>
          <rPr>
            <sz val="10"/>
            <color rgb="FF000000"/>
            <rFont val="Tahoma"/>
            <family val="2"/>
          </rPr>
          <t xml:space="preserve">
</t>
        </r>
        <r>
          <rPr>
            <sz val="10"/>
            <color rgb="FF000000"/>
            <rFont val="Tahoma"/>
            <family val="2"/>
          </rPr>
          <t>Manasi to check and confirm the start date</t>
        </r>
      </text>
    </comment>
    <comment ref="C13" authorId="0" shapeId="0" xr:uid="{1AB3356C-E614-6D49-B263-6E1D2089E589}">
      <text>
        <r>
          <rPr>
            <b/>
            <sz val="10"/>
            <color rgb="FF000000"/>
            <rFont val="Tahoma"/>
            <family val="2"/>
          </rPr>
          <t>CS Rao:</t>
        </r>
        <r>
          <rPr>
            <sz val="10"/>
            <color rgb="FF000000"/>
            <rFont val="Tahoma"/>
            <family val="2"/>
          </rPr>
          <t xml:space="preserve">
</t>
        </r>
        <r>
          <rPr>
            <sz val="10"/>
            <color rgb="FF000000"/>
            <rFont val="Tahoma"/>
            <family val="2"/>
          </rPr>
          <t xml:space="preserve">Manasi to share the completed involice info
</t>
        </r>
      </text>
    </comment>
    <comment ref="C14" authorId="0" shapeId="0" xr:uid="{1D096FF1-1A15-9844-82D6-DE7DE6283FDF}">
      <text>
        <r>
          <rPr>
            <b/>
            <sz val="10"/>
            <color rgb="FF000000"/>
            <rFont val="Tahoma"/>
            <family val="2"/>
          </rPr>
          <t>CS Rao:</t>
        </r>
        <r>
          <rPr>
            <sz val="10"/>
            <color rgb="FF000000"/>
            <rFont val="Tahoma"/>
            <family val="2"/>
          </rPr>
          <t xml:space="preserve">
</t>
        </r>
        <r>
          <rPr>
            <sz val="10"/>
            <color rgb="FF000000"/>
            <rFont val="Tahoma"/>
            <family val="2"/>
          </rPr>
          <t xml:space="preserve">contract yet to be signed. Manasi to cross check
</t>
        </r>
      </text>
    </comment>
    <comment ref="C18" authorId="0" shapeId="0" xr:uid="{2D08F270-D851-D54C-871F-F1CCFE499E26}">
      <text>
        <r>
          <rPr>
            <b/>
            <sz val="10"/>
            <color rgb="FF000000"/>
            <rFont val="Tahoma"/>
            <family val="2"/>
          </rPr>
          <t>CS Rao:</t>
        </r>
        <r>
          <rPr>
            <sz val="10"/>
            <color rgb="FF000000"/>
            <rFont val="Tahoma"/>
            <family val="2"/>
          </rPr>
          <t>Project team can track HC and incidnets. Invoicing will be planned by KD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CS Rao</author>
  </authors>
  <commentList>
    <comment ref="C10" authorId="0" shapeId="0" xr:uid="{E794B4A0-FA2E-0A4E-A75E-E7A39AEB53AF}">
      <text>
        <r>
          <rPr>
            <b/>
            <sz val="10"/>
            <color rgb="FF000000"/>
            <rFont val="Tahoma"/>
            <family val="2"/>
          </rPr>
          <t>CS Rao:</t>
        </r>
        <r>
          <rPr>
            <sz val="10"/>
            <color rgb="FF000000"/>
            <rFont val="Tahoma"/>
            <family val="2"/>
          </rPr>
          <t xml:space="preserve">
</t>
        </r>
        <r>
          <rPr>
            <sz val="10"/>
            <color rgb="FF000000"/>
            <rFont val="Tahoma"/>
            <family val="2"/>
          </rPr>
          <t xml:space="preserve">Rekha to check and confirm </t>
        </r>
      </text>
    </comment>
    <comment ref="C11" authorId="0" shapeId="0" xr:uid="{B1AEFACC-D849-F742-B615-68C07F04D152}">
      <text>
        <r>
          <rPr>
            <b/>
            <sz val="10"/>
            <color rgb="FF000000"/>
            <rFont val="Tahoma"/>
            <family val="2"/>
          </rPr>
          <t>CS Rao:</t>
        </r>
        <r>
          <rPr>
            <sz val="10"/>
            <color rgb="FF000000"/>
            <rFont val="Tahoma"/>
            <family val="2"/>
          </rPr>
          <t xml:space="preserve">
</t>
        </r>
        <r>
          <rPr>
            <sz val="10"/>
            <color rgb="FF000000"/>
            <rFont val="Tahoma"/>
            <family val="2"/>
          </rPr>
          <t>CS to check with KD</t>
        </r>
      </text>
    </comment>
    <comment ref="C14" authorId="0" shapeId="0" xr:uid="{5E520525-8354-7C48-9B87-43282A5E0C78}">
      <text>
        <r>
          <rPr>
            <b/>
            <sz val="10"/>
            <color rgb="FF000000"/>
            <rFont val="Tahoma"/>
            <family val="2"/>
          </rPr>
          <t>CS Rao:</t>
        </r>
        <r>
          <rPr>
            <sz val="10"/>
            <color rgb="FF000000"/>
            <rFont val="Tahoma"/>
            <family val="2"/>
          </rPr>
          <t xml:space="preserve">
</t>
        </r>
        <r>
          <rPr>
            <sz val="10"/>
            <color rgb="FF000000"/>
            <rFont val="Tahoma"/>
            <family val="2"/>
          </rPr>
          <t xml:space="preserve">Manasi to check and confirm the start and end dates
</t>
        </r>
      </text>
    </comment>
    <comment ref="C16" authorId="0" shapeId="0" xr:uid="{BAA0822D-FBDA-404C-B83F-3C1076603890}">
      <text>
        <r>
          <rPr>
            <b/>
            <sz val="10"/>
            <color rgb="FF000000"/>
            <rFont val="Tahoma"/>
            <family val="2"/>
          </rPr>
          <t>CS Rao:</t>
        </r>
        <r>
          <rPr>
            <sz val="10"/>
            <color rgb="FF000000"/>
            <rFont val="Tahoma"/>
            <family val="2"/>
          </rPr>
          <t xml:space="preserve">
</t>
        </r>
        <r>
          <rPr>
            <sz val="10"/>
            <color rgb="FF000000"/>
            <rFont val="Tahoma"/>
            <family val="2"/>
          </rPr>
          <t>Can be closed</t>
        </r>
      </text>
    </comment>
    <comment ref="C17" authorId="0" shapeId="0" xr:uid="{C59E9866-37B8-654F-A82C-435E302A36A7}">
      <text>
        <r>
          <rPr>
            <b/>
            <sz val="10"/>
            <color rgb="FF000000"/>
            <rFont val="Tahoma"/>
            <family val="2"/>
          </rPr>
          <t>CS Rao:</t>
        </r>
        <r>
          <rPr>
            <sz val="10"/>
            <color rgb="FF000000"/>
            <rFont val="Tahoma"/>
            <family val="2"/>
          </rPr>
          <t xml:space="preserve">
</t>
        </r>
        <r>
          <rPr>
            <sz val="10"/>
            <color rgb="FF000000"/>
            <rFont val="Tahoma"/>
            <family val="2"/>
          </rPr>
          <t>CS to check with KD for McAfee, LogRythm and FireEye, CyberArc and Teanable</t>
        </r>
      </text>
    </comment>
    <comment ref="C18" authorId="0" shapeId="0" xr:uid="{A810ED1F-C692-4242-BAF4-684BC1EBF31D}">
      <text>
        <r>
          <rPr>
            <b/>
            <sz val="10"/>
            <color rgb="FF000000"/>
            <rFont val="Tahoma"/>
            <family val="2"/>
          </rPr>
          <t>CS Rao:</t>
        </r>
        <r>
          <rPr>
            <sz val="10"/>
            <color rgb="FF000000"/>
            <rFont val="Tahoma"/>
            <family val="2"/>
          </rPr>
          <t xml:space="preserve">
</t>
        </r>
        <r>
          <rPr>
            <sz val="10"/>
            <color rgb="FF000000"/>
            <rFont val="Tahoma"/>
            <family val="2"/>
          </rPr>
          <t>CS to check with KD for McAfee, LogRythm and FireEye, CyberArc and Teanable</t>
        </r>
      </text>
    </comment>
    <comment ref="C19" authorId="0" shapeId="0" xr:uid="{6A74CB73-638F-8044-93E4-A29AEECD84F2}">
      <text>
        <r>
          <rPr>
            <b/>
            <sz val="10"/>
            <color rgb="FF000000"/>
            <rFont val="Tahoma"/>
            <family val="2"/>
          </rPr>
          <t>CS Rao:</t>
        </r>
        <r>
          <rPr>
            <sz val="10"/>
            <color rgb="FF000000"/>
            <rFont val="Tahoma"/>
            <family val="2"/>
          </rPr>
          <t xml:space="preserve">
</t>
        </r>
        <r>
          <rPr>
            <sz val="10"/>
            <color rgb="FF000000"/>
            <rFont val="Tahoma"/>
            <family val="2"/>
          </rPr>
          <t>CS to check with KD for McAfee, LogRythm and FireEye, CyberArc and Teanable</t>
        </r>
      </text>
    </comment>
    <comment ref="C20" authorId="0" shapeId="0" xr:uid="{3DB0DEAD-3DAB-A341-B4DD-2EF2EDBEA654}">
      <text>
        <r>
          <rPr>
            <b/>
            <sz val="10"/>
            <color rgb="FF000000"/>
            <rFont val="Tahoma"/>
            <family val="2"/>
          </rPr>
          <t>CS Rao:</t>
        </r>
        <r>
          <rPr>
            <sz val="10"/>
            <color rgb="FF000000"/>
            <rFont val="Tahoma"/>
            <family val="2"/>
          </rPr>
          <t xml:space="preserve">
</t>
        </r>
        <r>
          <rPr>
            <sz val="10"/>
            <color rgb="FF000000"/>
            <rFont val="Tahoma"/>
            <family val="2"/>
          </rPr>
          <t xml:space="preserve">Rekha to check and confirm </t>
        </r>
      </text>
    </comment>
    <comment ref="C21" authorId="0" shapeId="0" xr:uid="{3C357CC2-D55C-8941-B45A-364C953DE685}">
      <text>
        <r>
          <rPr>
            <b/>
            <sz val="10"/>
            <color rgb="FF000000"/>
            <rFont val="Tahoma"/>
            <family val="2"/>
          </rPr>
          <t>CS Rao:</t>
        </r>
        <r>
          <rPr>
            <sz val="10"/>
            <color rgb="FF000000"/>
            <rFont val="Tahoma"/>
            <family val="2"/>
          </rPr>
          <t xml:space="preserve">
</t>
        </r>
        <r>
          <rPr>
            <sz val="10"/>
            <color rgb="FF000000"/>
            <rFont val="Tahoma"/>
            <family val="2"/>
          </rPr>
          <t>CS to check with KD</t>
        </r>
      </text>
    </comment>
    <comment ref="C22" authorId="0" shapeId="0" xr:uid="{391BAD41-926A-D246-B18B-63DFA43D8BB4}">
      <text>
        <r>
          <rPr>
            <b/>
            <sz val="10"/>
            <color rgb="FF000000"/>
            <rFont val="Tahoma"/>
            <family val="2"/>
          </rPr>
          <t>CS Rao:</t>
        </r>
        <r>
          <rPr>
            <sz val="10"/>
            <color rgb="FF000000"/>
            <rFont val="Tahoma"/>
            <family val="2"/>
          </rPr>
          <t xml:space="preserve">
</t>
        </r>
        <r>
          <rPr>
            <sz val="10"/>
            <color rgb="FF000000"/>
            <rFont val="Tahoma"/>
            <family val="2"/>
          </rPr>
          <t>CS to check with KD for McAfee, LogRythm and FireEye, CyberArc and Teanable</t>
        </r>
      </text>
    </comment>
    <comment ref="C23" authorId="0" shapeId="0" xr:uid="{982C2F57-BBD1-6B43-BCE3-6E6C67757475}">
      <text>
        <r>
          <rPr>
            <b/>
            <sz val="10"/>
            <color rgb="FF000000"/>
            <rFont val="Tahoma"/>
            <family val="2"/>
          </rPr>
          <t>CS Rao:</t>
        </r>
        <r>
          <rPr>
            <sz val="10"/>
            <color rgb="FF000000"/>
            <rFont val="Tahoma"/>
            <family val="2"/>
          </rPr>
          <t xml:space="preserve">
</t>
        </r>
        <r>
          <rPr>
            <sz val="10"/>
            <color rgb="FF000000"/>
            <rFont val="Tahoma"/>
            <family val="2"/>
          </rPr>
          <t>not started</t>
        </r>
      </text>
    </comment>
    <comment ref="C24" authorId="0" shapeId="0" xr:uid="{E601E4B5-C4DE-6945-AAFF-041B2F67E62A}">
      <text>
        <r>
          <rPr>
            <b/>
            <sz val="10"/>
            <color rgb="FF000000"/>
            <rFont val="Tahoma"/>
            <family val="2"/>
          </rPr>
          <t>CS Rao:</t>
        </r>
        <r>
          <rPr>
            <sz val="10"/>
            <color rgb="FF000000"/>
            <rFont val="Tahoma"/>
            <family val="2"/>
          </rPr>
          <t xml:space="preserve">
</t>
        </r>
        <r>
          <rPr>
            <sz val="10"/>
            <color rgb="FF000000"/>
            <rFont val="Tahoma"/>
            <family val="2"/>
          </rPr>
          <t>Get the details from Pallavi</t>
        </r>
      </text>
    </comment>
    <comment ref="C27" authorId="0" shapeId="0" xr:uid="{57206D7F-EC27-6747-9F23-FD7B3218EA42}">
      <text>
        <r>
          <rPr>
            <b/>
            <sz val="10"/>
            <color rgb="FF000000"/>
            <rFont val="Tahoma"/>
            <family val="2"/>
          </rPr>
          <t>CS Rao:</t>
        </r>
        <r>
          <rPr>
            <sz val="10"/>
            <color rgb="FF000000"/>
            <rFont val="Tahoma"/>
            <family val="2"/>
          </rPr>
          <t xml:space="preserve">
</t>
        </r>
        <r>
          <rPr>
            <sz val="10"/>
            <color rgb="FF000000"/>
            <rFont val="Tahoma"/>
            <family val="2"/>
          </rPr>
          <t>Rekha to check with Manasi / Gracy on the support documentation</t>
        </r>
      </text>
    </comment>
  </commentList>
</comments>
</file>

<file path=xl/sharedStrings.xml><?xml version="1.0" encoding="utf-8"?>
<sst xmlns="http://schemas.openxmlformats.org/spreadsheetml/2006/main" count="15271" uniqueCount="3109">
  <si>
    <t>PROJECT MANAGEMENT LOG TEMPLATE</t>
  </si>
  <si>
    <t>PROJECT REGISTER</t>
  </si>
  <si>
    <t xml:space="preserve">The PROJECT Identification portion of this table will automatically populate to the Financial Data, Deliverables and Performance, and Risk Register tabs within this workbook. </t>
  </si>
  <si>
    <t>PROJECT DATA</t>
  </si>
  <si>
    <t>ACCOUNT DATA</t>
  </si>
  <si>
    <t>PROJECT MANAGEMENT</t>
  </si>
  <si>
    <t>a</t>
  </si>
  <si>
    <t>NO.</t>
  </si>
  <si>
    <t>PROJECT ID</t>
  </si>
  <si>
    <t>Type</t>
  </si>
  <si>
    <t>Statius</t>
  </si>
  <si>
    <t>Tower</t>
  </si>
  <si>
    <t>Project Type</t>
  </si>
  <si>
    <t>PROJECT NAME</t>
  </si>
  <si>
    <t>Type of Payment</t>
  </si>
  <si>
    <t>Suppot By</t>
  </si>
  <si>
    <t>Recd Date</t>
  </si>
  <si>
    <t>CUSTOMER NAME</t>
  </si>
  <si>
    <t>CUSTOMER SPOC NAME</t>
  </si>
  <si>
    <t>CUSTOMER SPOC EMAIL</t>
  </si>
  <si>
    <t>ACCOUNT MANAGER NAME</t>
  </si>
  <si>
    <t>ACCOUNT HEALTH</t>
  </si>
  <si>
    <t>INTERNAL 
PROJECT MANAGER</t>
  </si>
  <si>
    <t>Status</t>
  </si>
  <si>
    <t>Scope &amp; Support Model</t>
  </si>
  <si>
    <t>SLAs</t>
  </si>
  <si>
    <t>Total Health Checks</t>
  </si>
  <si>
    <t>HC Completed</t>
  </si>
  <si>
    <t>HC Due</t>
  </si>
  <si>
    <t>Open Health Checks</t>
  </si>
  <si>
    <t>Closed Health Checks</t>
  </si>
  <si>
    <t>No. Incident Tickets</t>
  </si>
  <si>
    <t>Open Incident Tickets</t>
  </si>
  <si>
    <t>Closed Incident Tickets</t>
  </si>
  <si>
    <t>START 
DATE</t>
  </si>
  <si>
    <t>END 
DATE</t>
  </si>
  <si>
    <t>Payment for</t>
  </si>
  <si>
    <t>Term</t>
  </si>
  <si>
    <t>Billing Forecast Month</t>
  </si>
  <si>
    <t>Biling Status</t>
  </si>
  <si>
    <t>Invoice Date</t>
  </si>
  <si>
    <t>Billing Amount</t>
  </si>
  <si>
    <t>Payment Satus</t>
  </si>
  <si>
    <t>Forecast Revenue</t>
  </si>
  <si>
    <t>Paid Date</t>
  </si>
  <si>
    <t>Payment Terms</t>
  </si>
  <si>
    <t>RN-146</t>
  </si>
  <si>
    <t>Ongoing</t>
  </si>
  <si>
    <t>AMC will start from 20 Feb 24</t>
  </si>
  <si>
    <t>N&amp;S</t>
  </si>
  <si>
    <t>Checkpoint</t>
  </si>
  <si>
    <t xml:space="preserve">Intigral Middle East-Checkpoint </t>
  </si>
  <si>
    <t>Upon delivery of licenses</t>
  </si>
  <si>
    <t>RNS</t>
  </si>
  <si>
    <t>Intigral Middle East</t>
  </si>
  <si>
    <t xml:space="preserve">Selva </t>
  </si>
  <si>
    <t>Selva.Rathinam@intigral.net</t>
  </si>
  <si>
    <t>Ishan Arora</t>
  </si>
  <si>
    <t>GREEN</t>
  </si>
  <si>
    <t>Pallavi Nair</t>
  </si>
  <si>
    <t>On Track</t>
  </si>
  <si>
    <t>2 HC and 6 Incidents</t>
  </si>
  <si>
    <t>Complete</t>
  </si>
  <si>
    <t>Full Invoice upon delivery of licenses</t>
  </si>
  <si>
    <t>RN-165</t>
  </si>
  <si>
    <t>3 Yr Contract - will start from 23 Feb 24</t>
  </si>
  <si>
    <t>Barracuda</t>
  </si>
  <si>
    <t>Al Dhaffra - Barracuda WAF</t>
  </si>
  <si>
    <t xml:space="preserve">Al Dhaffra Insurance </t>
  </si>
  <si>
    <t>Alaa Saad</t>
  </si>
  <si>
    <t>alaa.saad@aldhafrainsurance.ae</t>
  </si>
  <si>
    <t>Bibinu</t>
  </si>
  <si>
    <t>3 Yrs - 6 Preventive and 8 Incidents</t>
  </si>
  <si>
    <t>Full Invoice upon delivery of licenses / Product</t>
  </si>
  <si>
    <t>RN-218</t>
  </si>
  <si>
    <t>Renewed in 24</t>
  </si>
  <si>
    <t>EDR</t>
  </si>
  <si>
    <t>ivanti</t>
  </si>
  <si>
    <t>OQ Trading - Ivanti</t>
  </si>
  <si>
    <t>OQ Trading</t>
  </si>
  <si>
    <t>Aathif Niyas</t>
  </si>
  <si>
    <t>mohamed.aathif@oq.com</t>
  </si>
  <si>
    <t>Ranjith George</t>
  </si>
  <si>
    <t>4 HCs and 6 Incidnets</t>
  </si>
  <si>
    <t>Quarterly payment after each HC</t>
  </si>
  <si>
    <t>RN-351</t>
  </si>
  <si>
    <t>New AMC</t>
  </si>
  <si>
    <t>Data Sec</t>
  </si>
  <si>
    <t>ForcePoint, FP</t>
  </si>
  <si>
    <t>Aldar Properties PJSC_Dec 23</t>
  </si>
  <si>
    <t>Sean Faizal</t>
  </si>
  <si>
    <t>6 Incidents for 15 months</t>
  </si>
  <si>
    <t>RN-267</t>
  </si>
  <si>
    <t>Yet to Start</t>
  </si>
  <si>
    <t>Will start after PS is complete</t>
  </si>
  <si>
    <t>Identity</t>
  </si>
  <si>
    <t>Sailpoint</t>
  </si>
  <si>
    <t>DOH-Sailpoint</t>
  </si>
  <si>
    <t>DOH</t>
  </si>
  <si>
    <t> </t>
  </si>
  <si>
    <t>Not Started</t>
  </si>
  <si>
    <t>1 HC and 7 Incidents per year</t>
  </si>
  <si>
    <t>RN-268</t>
  </si>
  <si>
    <t>QIB-Sailpoint</t>
  </si>
  <si>
    <t>QIB</t>
  </si>
  <si>
    <t>Deepinder</t>
  </si>
  <si>
    <t>1 HC and 9 Incidents per year</t>
  </si>
  <si>
    <t>TBD</t>
  </si>
  <si>
    <t>New</t>
  </si>
  <si>
    <t>RN-417</t>
  </si>
  <si>
    <t>Fortinet</t>
  </si>
  <si>
    <t>Gargash_FortiGate Firewall 100F X 2_2023+ FortiAnalyser APL</t>
  </si>
  <si>
    <t>Gargash Group</t>
  </si>
  <si>
    <t>Bilal Lodhia</t>
  </si>
  <si>
    <t>Ranjit George Mathew</t>
  </si>
  <si>
    <t>1 Year from PS Sign-off. 2 HCs and 4 Incidents</t>
  </si>
  <si>
    <t>50% to be invoiced in advance and 50% upon sign-off. This can be invoiced, once the PS is complete.</t>
  </si>
  <si>
    <t>RN-213</t>
  </si>
  <si>
    <t>Renewed from 19 Feb 24</t>
  </si>
  <si>
    <t>Forcepoint DLP Boldenjames</t>
  </si>
  <si>
    <t>Intigral-Forcepoint and Boldonjames</t>
  </si>
  <si>
    <t>2HC and 10 Incidents</t>
  </si>
  <si>
    <t>100% to be invoiced upon delivery of licenses</t>
  </si>
  <si>
    <t>RN-151</t>
  </si>
  <si>
    <t>Renewed from 16 Mar 24</t>
  </si>
  <si>
    <t>SIB_Sharjah Islamic Bank-Ivanti</t>
  </si>
  <si>
    <t>SIB</t>
  </si>
  <si>
    <t>3 INCIDENTS</t>
  </si>
  <si>
    <t>NA</t>
  </si>
  <si>
    <t xml:space="preserve">50% on license </t>
  </si>
  <si>
    <t>and 50% after 6 months.</t>
  </si>
  <si>
    <t>RN-157</t>
  </si>
  <si>
    <t>will end on 04 Nov 24</t>
  </si>
  <si>
    <t>AXA GULF INSURANCE GROUP (GULF) B S C DUBAI BRANCH_SailPoint_Renewal 23-24_Nov_2023</t>
  </si>
  <si>
    <t>SailPoint License Renewal 2023-2024</t>
  </si>
  <si>
    <t xml:space="preserve">AXA </t>
  </si>
  <si>
    <t>Niyaj Khan</t>
  </si>
  <si>
    <t>Niyaj.khan.ext@gig-gulf.com</t>
  </si>
  <si>
    <t>Ishan</t>
  </si>
  <si>
    <t>1000 Licenses &amp; 8 incidents</t>
  </si>
  <si>
    <t>100% invoice upon license delivery</t>
  </si>
  <si>
    <t>RN-182</t>
  </si>
  <si>
    <t>Renewed from 24 Nov 23</t>
  </si>
  <si>
    <t>PAM</t>
  </si>
  <si>
    <t>CyberArc</t>
  </si>
  <si>
    <t>Oman / Sukoon Insurance - Cyberark</t>
  </si>
  <si>
    <t>Oman / Sukoon Insurance</t>
  </si>
  <si>
    <t>Jameel Ahamed</t>
  </si>
  <si>
    <t>Jameel.Ahamed@sukoon.com</t>
  </si>
  <si>
    <t>Paid</t>
  </si>
  <si>
    <t>To be Invoiced upon delivery of Licenses</t>
  </si>
  <si>
    <t>RN-214</t>
  </si>
  <si>
    <t>AMC Renewed in Dec 23</t>
  </si>
  <si>
    <t>Alef Education - Forcepoint DLP</t>
  </si>
  <si>
    <t>Alef Education</t>
  </si>
  <si>
    <t>Srikant</t>
  </si>
  <si>
    <t>srikant.dasondhi@alefeducation.com</t>
  </si>
  <si>
    <t>2 HCs and 4 Incidents</t>
  </si>
  <si>
    <t>RN-204</t>
  </si>
  <si>
    <t>McAfee</t>
  </si>
  <si>
    <t>Mashreq - McAfee</t>
  </si>
  <si>
    <t>Mashreq</t>
  </si>
  <si>
    <t>Ramesh Ponram</t>
  </si>
  <si>
    <t>RameshPo@mashreq.com</t>
  </si>
  <si>
    <t>Sagar Chopra</t>
  </si>
  <si>
    <t>RN-225</t>
  </si>
  <si>
    <t>Zscaler</t>
  </si>
  <si>
    <t>Mashreq - zscaler</t>
  </si>
  <si>
    <t>1 Yr Contract</t>
  </si>
  <si>
    <t xml:space="preserve">Mashreq </t>
  </si>
  <si>
    <t>On Hold</t>
  </si>
  <si>
    <t>RN-148</t>
  </si>
  <si>
    <t>Ajman Bank PJSC - ivanti</t>
  </si>
  <si>
    <t>2 Yr Contract</t>
  </si>
  <si>
    <t>Ajman Bank PJSC</t>
  </si>
  <si>
    <t>Ruwayah Ali AlKetbi</t>
  </si>
  <si>
    <t>R.AlKetbi@AjmanBank.ae</t>
  </si>
  <si>
    <t xml:space="preserve"> Ishan Arora</t>
  </si>
  <si>
    <t>RN-210</t>
  </si>
  <si>
    <t>AMC Kickstarted</t>
  </si>
  <si>
    <t>Ajman Bank - ForcePoint-DLP</t>
  </si>
  <si>
    <t>3 Yr Contract</t>
  </si>
  <si>
    <t>Ajman Bank</t>
  </si>
  <si>
    <t>4 HC and Unlimited support</t>
  </si>
  <si>
    <t>RN-397</t>
  </si>
  <si>
    <t>DIB - Forceoint DLP, Web Security &amp; RBI</t>
  </si>
  <si>
    <t xml:space="preserve">DIB </t>
  </si>
  <si>
    <t>Tarique Hussain</t>
  </si>
  <si>
    <t>Forcepoint - 12 INC, 4 HCS
WEB SECURITY - Unlimited INCs, 4 HCs
RBI- 18 INCs</t>
  </si>
  <si>
    <t>DLP and Web Security in progress
RBI Not started</t>
  </si>
  <si>
    <t>Unlimmited</t>
  </si>
  <si>
    <t>RN-121</t>
  </si>
  <si>
    <t>Renewed in Dec 23</t>
  </si>
  <si>
    <t>Tripwire</t>
  </si>
  <si>
    <t>Mashreq - Tripwiire</t>
  </si>
  <si>
    <t>4 HCs and unlimited incident support</t>
  </si>
  <si>
    <t>RN-264</t>
  </si>
  <si>
    <t>Will end on 22 Aug 24</t>
  </si>
  <si>
    <t>Opswat</t>
  </si>
  <si>
    <t>Mashreq - Opswat</t>
  </si>
  <si>
    <t>Vendor</t>
  </si>
  <si>
    <t>2 HCs and 6 Incidents</t>
  </si>
  <si>
    <t>RN-388</t>
  </si>
  <si>
    <t>Renewed from 18 Dec 23</t>
  </si>
  <si>
    <t>Ajman Bank McAfee</t>
  </si>
  <si>
    <t>2 HCs and 10 incident</t>
  </si>
  <si>
    <t>RN-386</t>
  </si>
  <si>
    <t>Will end on 13 Nov 24</t>
  </si>
  <si>
    <t>Emirates Airlines - Tripwire</t>
  </si>
  <si>
    <t>Enterprise Support and AMC</t>
  </si>
  <si>
    <t>Emirates Airlines</t>
  </si>
  <si>
    <t>Durgesh Kumar</t>
  </si>
  <si>
    <t>durgeshkumar.saraswat@dnata.com</t>
  </si>
  <si>
    <t>RN-217</t>
  </si>
  <si>
    <t>Emrill - Forcepoint DLP and BJM</t>
  </si>
  <si>
    <t>Emrill</t>
  </si>
  <si>
    <t>Atif Riaz</t>
  </si>
  <si>
    <t>Atif.Riaz@emrill.com</t>
  </si>
  <si>
    <t>Rohit Suresh Save</t>
  </si>
  <si>
    <t>Invoiced, but not paid. Inform Ops team, once the sign-off is received to clear the outstanding invoice of AMC</t>
  </si>
  <si>
    <t>RN - 272</t>
  </si>
  <si>
    <t>Renewed from 27 Mar 24</t>
  </si>
  <si>
    <t>Brandfolio-Checkpoint</t>
  </si>
  <si>
    <t>Brandfolio</t>
  </si>
  <si>
    <t>Jacob John</t>
  </si>
  <si>
    <t>jacob@brand-foliollc.com</t>
  </si>
  <si>
    <t>Invoiced fully</t>
  </si>
  <si>
    <t>RN-255</t>
  </si>
  <si>
    <t>Renewed on 09 Feb 24</t>
  </si>
  <si>
    <t>Email Sec</t>
  </si>
  <si>
    <t>Proofpoint</t>
  </si>
  <si>
    <t>EPC-Proofpoint</t>
  </si>
  <si>
    <t>100% on License delivery
AMC - upon sign off of HC</t>
  </si>
  <si>
    <t>EPC</t>
  </si>
  <si>
    <t>Jinson Papachan</t>
  </si>
  <si>
    <t>jinson@epc.ae</t>
  </si>
  <si>
    <t>Faizan</t>
  </si>
  <si>
    <t>1 Preventive + 5 Incidents / year</t>
  </si>
  <si>
    <t>120418 - Licenses
4907 - AMC</t>
  </si>
  <si>
    <t>Total invoicing is complete</t>
  </si>
  <si>
    <t>RN-281</t>
  </si>
  <si>
    <t>Fortigate</t>
  </si>
  <si>
    <t>Dubai Sports Council (DSC) - FortiGate</t>
  </si>
  <si>
    <t>Vignesh</t>
  </si>
  <si>
    <t>2 HCs and 6 Incidents in a year</t>
  </si>
  <si>
    <t>COMPLETE</t>
  </si>
  <si>
    <t>RN-269</t>
  </si>
  <si>
    <t>PHCC-Sailpoint</t>
  </si>
  <si>
    <t>3 Yrs contract from 23</t>
  </si>
  <si>
    <t>PHCC</t>
  </si>
  <si>
    <t>1 HC per year, 7 incidents</t>
  </si>
  <si>
    <t>RN-215</t>
  </si>
  <si>
    <t>Damac-Cyberark</t>
  </si>
  <si>
    <t>Damac</t>
  </si>
  <si>
    <t>Rajesh Narayan</t>
  </si>
  <si>
    <t>Rajesh.Narayanan@damacgroup.com</t>
  </si>
  <si>
    <t xml:space="preserve">12 IS </t>
  </si>
  <si>
    <t>RN-161</t>
  </si>
  <si>
    <t>Tenable</t>
  </si>
  <si>
    <t>Department of Finance (DOF) - Tenable</t>
  </si>
  <si>
    <t>10 calls</t>
  </si>
  <si>
    <t>RN-245</t>
  </si>
  <si>
    <t>will end on 02 Aug 24</t>
  </si>
  <si>
    <t>Al Hilal - Forcepoint</t>
  </si>
  <si>
    <t>Al Hilal Bank</t>
  </si>
  <si>
    <t>Eyas Subaih</t>
  </si>
  <si>
    <t>Haytham</t>
  </si>
  <si>
    <t>Completed</t>
  </si>
  <si>
    <t>Major patches and service pack upgrades will be taken care as part of preventive maintenance</t>
  </si>
  <si>
    <t>4 HCs &amp; 4 Inc (1 Yr)</t>
  </si>
  <si>
    <t>Q1 Support</t>
  </si>
  <si>
    <t>Aug to Oct 23</t>
  </si>
  <si>
    <t>Q2 Support</t>
  </si>
  <si>
    <t>Nov to Jan 24</t>
  </si>
  <si>
    <t>Q3 Support</t>
  </si>
  <si>
    <t>Feb to Apr 24</t>
  </si>
  <si>
    <t>Q4 Support</t>
  </si>
  <si>
    <t>May to July 24</t>
  </si>
  <si>
    <t>quarterly invoicing.. One quarter invoice to be done and will do it post sign-off from the client</t>
  </si>
  <si>
    <t>RN-373</t>
  </si>
  <si>
    <t>Expirrin on 11 Aug 24</t>
  </si>
  <si>
    <t>Thales</t>
  </si>
  <si>
    <t>DPP</t>
  </si>
  <si>
    <t>Imran</t>
  </si>
  <si>
    <t>4 HCs and 3 Incidents</t>
  </si>
  <si>
    <t>RN-325</t>
  </si>
  <si>
    <t>Support-Al Dhaffra-Checkpoint (Al Dhafra Firewall Upgrade _14 NOS)</t>
  </si>
  <si>
    <t>Al Dhafra Insurance Co PSC</t>
  </si>
  <si>
    <t>Ranjith</t>
  </si>
  <si>
    <t>1 Preventive + 6 Incidents / year</t>
  </si>
  <si>
    <t>Y1 23</t>
  </si>
  <si>
    <t>Check wit Rekha, wheter it is invoiced for 3 yrs or not</t>
  </si>
  <si>
    <t>Y2 23</t>
  </si>
  <si>
    <t>Need to chk with fin-ops team</t>
  </si>
  <si>
    <t>Y3 23</t>
  </si>
  <si>
    <t>RN-343</t>
  </si>
  <si>
    <t>Will end on 11 Sep 24</t>
  </si>
  <si>
    <t>ADJD_ MacAfee renewal_August 2023</t>
  </si>
  <si>
    <t>ADJD - Abu Dhabi Judicial Dept</t>
  </si>
  <si>
    <t>Hamad Al Hassani</t>
  </si>
  <si>
    <t>hs.alhassani@adjd.gov.ae</t>
  </si>
  <si>
    <t>18 Incidents &amp; 4 HC per year</t>
  </si>
  <si>
    <t xml:space="preserve">Q1 : 12 Sep 23 </t>
  </si>
  <si>
    <t>Q1 : 11 Dec 23</t>
  </si>
  <si>
    <t>2625 each Qtr</t>
  </si>
  <si>
    <t>Check withh Rekha on the invoicing plan</t>
  </si>
  <si>
    <t xml:space="preserve">Q2 : 12 Dec 23 </t>
  </si>
  <si>
    <t>Q2 : 11 Mar 24</t>
  </si>
  <si>
    <t xml:space="preserve">Q3 : 12 Mar 24 </t>
  </si>
  <si>
    <t>Q3 : 11 Jun 24</t>
  </si>
  <si>
    <t xml:space="preserve">Q4 : 12 Jun 24 </t>
  </si>
  <si>
    <t>Q4 : 11 Sep 24</t>
  </si>
  <si>
    <t>RN-344</t>
  </si>
  <si>
    <t>ADJD_ CyberArk renewal_August 2023</t>
  </si>
  <si>
    <t>RN-345</t>
  </si>
  <si>
    <t>ADJD_ ForcePoint renewal_August 2023</t>
  </si>
  <si>
    <t>RN-347</t>
  </si>
  <si>
    <t>LogRhythm</t>
  </si>
  <si>
    <t>ADJD_ LogRhythm renewal_August 2023</t>
  </si>
  <si>
    <t>RN-346</t>
  </si>
  <si>
    <t>FireEye</t>
  </si>
  <si>
    <t>ADJD_ FireEye renewal_August 2023</t>
  </si>
  <si>
    <t>RN-348</t>
  </si>
  <si>
    <t>ADJD_ Tenable renewal_August 2023</t>
  </si>
  <si>
    <t>RN-352</t>
  </si>
  <si>
    <t>NGI Fortinet_Fortinet AMC</t>
  </si>
  <si>
    <t>NGI</t>
  </si>
  <si>
    <t>Sathar</t>
  </si>
  <si>
    <t>sathar@ngiuae.com</t>
  </si>
  <si>
    <t>Rohit</t>
  </si>
  <si>
    <t>4 HCs and 10 Incidents</t>
  </si>
  <si>
    <t>RN-392</t>
  </si>
  <si>
    <t>Renewed from 31 Dec 23</t>
  </si>
  <si>
    <t>DIB Sailpoint - AMC</t>
  </si>
  <si>
    <t>DIB</t>
  </si>
  <si>
    <t>Shinu</t>
  </si>
  <si>
    <t>in Progress</t>
  </si>
  <si>
    <t>5 Incidents AND 1 HC</t>
  </si>
  <si>
    <t>if 5 tickets are consumed, addl 4 tickets can be supported at the cost of 29440 AED</t>
  </si>
  <si>
    <t>RN-364</t>
  </si>
  <si>
    <t>Once 1 HC and 3 INCs are complete, this milestone can be invoiced</t>
  </si>
  <si>
    <t>Cadvil Solutions_EDR &amp; EPP_2023</t>
  </si>
  <si>
    <t>50% to be paid in Advance &amp; 50% to be paid on Signoff</t>
  </si>
  <si>
    <t>45 Licenses, 1 HCs and 3 Incidents</t>
  </si>
  <si>
    <t>PS is being implemented by another vendor. Following up with customer, if the PS is complete, so that, we can start the AMC. INFORM REKHA, ONCE YOU START AMC, SO THAT SHE CAN INVOICE</t>
  </si>
  <si>
    <t>RN-315</t>
  </si>
  <si>
    <t>Started from 28 Dec 23</t>
  </si>
  <si>
    <t>Global Shipping &amp; Logistics DIP</t>
  </si>
  <si>
    <t>Global Shipping &amp; Lgs</t>
  </si>
  <si>
    <t>1HC and 3 Incidents</t>
  </si>
  <si>
    <t>RN-374</t>
  </si>
  <si>
    <t>3 Yr Contract till Oct 26</t>
  </si>
  <si>
    <t>MOFA - Opswat</t>
  </si>
  <si>
    <t>MOFA</t>
  </si>
  <si>
    <t>4 HC and 2 Incidents</t>
  </si>
  <si>
    <t>Y1</t>
  </si>
  <si>
    <t>AMC started after PS is complete, Bundle cost. No separate cost for AMC</t>
  </si>
  <si>
    <t>RN-404</t>
  </si>
  <si>
    <t>Started from 04 JAN 24</t>
  </si>
  <si>
    <t>Solarwinds</t>
  </si>
  <si>
    <t>Beema Insurance - Solarwinds NCM</t>
  </si>
  <si>
    <t>Wasif Khan</t>
  </si>
  <si>
    <t>Unlimited</t>
  </si>
  <si>
    <t>RN-283</t>
  </si>
  <si>
    <t>Check with Rekha on invoice amount and status</t>
  </si>
  <si>
    <t>Manage Engine</t>
  </si>
  <si>
    <t>RAK Customs Manage Engine</t>
  </si>
  <si>
    <t>8 visits/calls/sessions support for SDP,ADMP,AP</t>
  </si>
  <si>
    <t>paid</t>
  </si>
  <si>
    <t>AMC cost is a value add. So no cost</t>
  </si>
  <si>
    <t>RN-145</t>
  </si>
  <si>
    <t xml:space="preserve">1 year </t>
  </si>
  <si>
    <t>Arcadia School - Checkpoint : 5100 appliances</t>
  </si>
  <si>
    <t>Arcadia School</t>
  </si>
  <si>
    <t>Uma Sankar</t>
  </si>
  <si>
    <t>uma.sanker@alshirawi.ae</t>
  </si>
  <si>
    <t>Premium support, 1 HC and 3 Incidents</t>
  </si>
  <si>
    <t>RN-367</t>
  </si>
  <si>
    <t>Aldar Properties PJSC_SP_RW_AMC_Sep_2023</t>
  </si>
  <si>
    <t>Aldar Propertices</t>
  </si>
  <si>
    <t>Sunil Sharma</t>
  </si>
  <si>
    <t>24 Incident support</t>
  </si>
  <si>
    <t>RN-385</t>
  </si>
  <si>
    <t>AMC started from 23 Dec 23</t>
  </si>
  <si>
    <t>Delinea</t>
  </si>
  <si>
    <t>Intigral_Delinea AMC</t>
  </si>
  <si>
    <t>Binu</t>
  </si>
  <si>
    <t>Binu.Mathew@intigral.net</t>
  </si>
  <si>
    <t>4 HC and 4 Incidents</t>
  </si>
  <si>
    <t>RN-418</t>
  </si>
  <si>
    <t>Gargash_Fortigate FW AMC</t>
  </si>
  <si>
    <t>100% invoiced uploand HW delivery</t>
  </si>
  <si>
    <t>1 Incident</t>
  </si>
  <si>
    <t xml:space="preserve">100% to be invoiced upon hardware delivery, Invoicing has been completed </t>
  </si>
  <si>
    <t xml:space="preserve">RN-393 </t>
  </si>
  <si>
    <t>1 YR, Not Started</t>
  </si>
  <si>
    <t>OQ Trading - CyberArc</t>
  </si>
  <si>
    <t>100% on PS Sign off</t>
  </si>
  <si>
    <t>Rohit Save</t>
  </si>
  <si>
    <r>
      <t xml:space="preserve">100% to be invoiced upon hardware delivery. </t>
    </r>
    <r>
      <rPr>
        <sz val="10"/>
        <color rgb="FFFF0000"/>
        <rFont val="Century Gothic"/>
        <family val="1"/>
      </rPr>
      <t>Check with Rekha, whether invoiced or not.</t>
    </r>
  </si>
  <si>
    <t>RN-391</t>
  </si>
  <si>
    <t>10-May-24 - 9-May-2027</t>
  </si>
  <si>
    <t>Tawajun Economic Counsil - Fortigate Support</t>
  </si>
  <si>
    <t>Invoice every 4 months - 31 May 24</t>
  </si>
  <si>
    <t xml:space="preserve">Tawajun Economic Counsil </t>
  </si>
  <si>
    <t>Aslam Rashid Khan</t>
  </si>
  <si>
    <t>6 Incidents and 4 HCs</t>
  </si>
  <si>
    <t>To be Invoiced Quarterly in Advance</t>
  </si>
  <si>
    <t>Invoice every 4 months - 30 Sep 24</t>
  </si>
  <si>
    <t>Invoice every 4 months - 31 Jan 25</t>
  </si>
  <si>
    <t>RN-399</t>
  </si>
  <si>
    <t>AMC started on 27 Dec 23</t>
  </si>
  <si>
    <t>Cybereason</t>
  </si>
  <si>
    <t>Waha Health - CyberReason - AMC</t>
  </si>
  <si>
    <t>4 Incidents and 2 HCs</t>
  </si>
  <si>
    <t>NEW</t>
  </si>
  <si>
    <t>AMC will start once PS is complete</t>
  </si>
  <si>
    <t>MS AUUTOMATION</t>
  </si>
  <si>
    <t>MS Automation</t>
  </si>
  <si>
    <t>Microsoft Automation _ November 2023_MAAN</t>
  </si>
  <si>
    <t>Yearly invoice - 60K</t>
  </si>
  <si>
    <t>Authority of Social Contribution - MAAN</t>
  </si>
  <si>
    <t>Yaqoob Yousef Al Awadhi</t>
  </si>
  <si>
    <t>1 Year</t>
  </si>
  <si>
    <t>15750 AED per Qtr for 1 Year. Qtrly advance can be invoiced. First Qtr advance can be invoiced from Oct 24</t>
  </si>
  <si>
    <t>RN-412</t>
  </si>
  <si>
    <t>AMC started from 28 Feb 24</t>
  </si>
  <si>
    <t>DLD_ Tenable_VM_Sept_2023</t>
  </si>
  <si>
    <t>Dubai Land Dept</t>
  </si>
  <si>
    <t>Abdulla Yalooq</t>
  </si>
  <si>
    <t>4 HCs and 8 Incidents</t>
  </si>
  <si>
    <t>RN-266</t>
  </si>
  <si>
    <t>DMT Sailpoint</t>
  </si>
  <si>
    <t>From Go Live for 1 year</t>
  </si>
  <si>
    <t>DMT</t>
  </si>
  <si>
    <t>7 Incidents and 1 HC : Post Go Live
AMC charges will be billed as part of the project milestones</t>
  </si>
  <si>
    <t>RN-403</t>
  </si>
  <si>
    <t>Started from 24 Jan 24</t>
  </si>
  <si>
    <t>RTS - Proofpoint</t>
  </si>
  <si>
    <t>Remote support - 1yr Qtrly payment - 24 Incidents</t>
  </si>
  <si>
    <t>ADEK - CyberArc</t>
  </si>
  <si>
    <t>ADEK</t>
  </si>
  <si>
    <t>End of Y1 Q1</t>
  </si>
  <si>
    <t>3 Yrs Support, Qtrly invoicing, unlimited support</t>
  </si>
  <si>
    <t>Y1 Q1</t>
  </si>
  <si>
    <t>Can be invoiced at the end of each Qtr for 3 Yrs. Total value for 3 yrs is 58,000 AED</t>
  </si>
  <si>
    <t>End of Y1 Q2</t>
  </si>
  <si>
    <t>Y1 Q2</t>
  </si>
  <si>
    <t>End of Y1 Q3</t>
  </si>
  <si>
    <t>Y1 Q3</t>
  </si>
  <si>
    <t>End of Y1 Q4</t>
  </si>
  <si>
    <t>Y1 Q4</t>
  </si>
  <si>
    <t>Y2 -4 Qtrs</t>
  </si>
  <si>
    <t>Y2 - 4 Qtrs</t>
  </si>
  <si>
    <t>AUG 25, NOV 25, FEB 26 and MAY 26</t>
  </si>
  <si>
    <t>Split this into 4 Qtrs</t>
  </si>
  <si>
    <t>Y3 - 4 Qtrs</t>
  </si>
  <si>
    <t>AUG 26, NOV 26, FEB 27 and MAY 27</t>
  </si>
  <si>
    <t xml:space="preserve">INTIGRAL </t>
  </si>
  <si>
    <t>1 Year Contract</t>
  </si>
  <si>
    <t>Intigral</t>
  </si>
  <si>
    <t>RN-372</t>
  </si>
  <si>
    <t>LM Exchnage Mimecast</t>
  </si>
  <si>
    <t>Mimecast</t>
  </si>
  <si>
    <t>1Yr Contract</t>
  </si>
  <si>
    <t>LM Exchange</t>
  </si>
  <si>
    <t>Ranjit</t>
  </si>
  <si>
    <t>5 Incidents</t>
  </si>
  <si>
    <t>RN-407</t>
  </si>
  <si>
    <t>Started from 1st Jan 24</t>
  </si>
  <si>
    <t>FAB Tripwire</t>
  </si>
  <si>
    <t>FAB</t>
  </si>
  <si>
    <t>12 Incidents and 4 HCs - 3 Yrs</t>
  </si>
  <si>
    <t>License and AMC ost</t>
  </si>
  <si>
    <t>RN-224</t>
  </si>
  <si>
    <t>ADCB Saillpoint</t>
  </si>
  <si>
    <t>ADCB</t>
  </si>
  <si>
    <t>8 Incidents</t>
  </si>
  <si>
    <t>New contract will be initiated. For now, there is no formal AMC</t>
  </si>
  <si>
    <t>RN-280</t>
  </si>
  <si>
    <t xml:space="preserve">19 Months </t>
  </si>
  <si>
    <t>DMT Tenable</t>
  </si>
  <si>
    <t>8 Incidents, 1 HC</t>
  </si>
  <si>
    <t>RN-413</t>
  </si>
  <si>
    <t>Palo Alto</t>
  </si>
  <si>
    <t>Intigral_PaloAlto_Renewal_PS/AMC_Jan_2024</t>
  </si>
  <si>
    <t>1 Yr contract</t>
  </si>
  <si>
    <t>2 HCs and 8 Incidents</t>
  </si>
  <si>
    <t>100% to be invoiced upon delivery of licenses. Rekha to check withh customer, whether invoicing can be done or not.</t>
  </si>
  <si>
    <t>Emirates Steel _Protivity _DataSecurity _ESA_DC&amp;DLP_Nov_2023</t>
  </si>
  <si>
    <t>Emirates Steel / Protivity</t>
  </si>
  <si>
    <t>Divya</t>
  </si>
  <si>
    <t>Should have been invoiced along with PS (50% of Services upon completion of Data Classification tool as per scope of work</t>
  </si>
  <si>
    <t>Should have been invoiced along with PS (50% of Services upon completion of DLP Suite as per scope of work</t>
  </si>
  <si>
    <t xml:space="preserve"> </t>
  </si>
  <si>
    <t>RN-183</t>
  </si>
  <si>
    <t>Start from 10 March 24</t>
  </si>
  <si>
    <t>Power International Holding_Qatar_Solarwinds</t>
  </si>
  <si>
    <t>15 Months contract</t>
  </si>
  <si>
    <t>PIH - Power Intl Holding</t>
  </si>
  <si>
    <t>Sumantra Basu</t>
  </si>
  <si>
    <t>Unlimited 8x5 support with 2 hrs response time</t>
  </si>
  <si>
    <t>Value in QAR. 100% to be invoiced upon delivery / renewal of licenses and AMC 100% advance</t>
  </si>
  <si>
    <t>RN-419</t>
  </si>
  <si>
    <t>Aldar Sailpoint 100 Hhrs</t>
  </si>
  <si>
    <t xml:space="preserve">Sailpoint </t>
  </si>
  <si>
    <t>Aldar</t>
  </si>
  <si>
    <t>200 hrs (monring checks)</t>
  </si>
  <si>
    <t>0 Hrs</t>
  </si>
  <si>
    <t>50% on commencement of the service</t>
  </si>
  <si>
    <t>50% in advance</t>
  </si>
  <si>
    <t>100 hrs</t>
  </si>
  <si>
    <t>50% on upon consumption of 100 hours</t>
  </si>
  <si>
    <t>50% upon completion of 100 Hrs. Informed op team of consumption of 100 hrs on 22 May 24</t>
  </si>
  <si>
    <t>RN-143</t>
  </si>
  <si>
    <t>Started from 27 Mar 24</t>
  </si>
  <si>
    <t>VMWare</t>
  </si>
  <si>
    <t>Carbon Black</t>
  </si>
  <si>
    <t>Tawajun Economic Counsil - Carbon Black</t>
  </si>
  <si>
    <t>4 HCs and 6 Incidents</t>
  </si>
  <si>
    <t>FULLY INVOICED</t>
  </si>
  <si>
    <t>RN-164</t>
  </si>
  <si>
    <t>Renewed from 22 Mar 24</t>
  </si>
  <si>
    <t>UBL - Forcepoint Web Security</t>
  </si>
  <si>
    <t>UBL - UAE, Bahrain &amp; Qatar</t>
  </si>
  <si>
    <t>Talha Ahmed Seddiqi</t>
  </si>
  <si>
    <t>talha.siddiqui@ubl.com.pk</t>
  </si>
  <si>
    <r>
      <t xml:space="preserve">100% to be invoiced upon delivery of licenses &amp; AMC to be invoiced upon sign-off. </t>
    </r>
    <r>
      <rPr>
        <sz val="10"/>
        <color rgb="FFFF0000"/>
        <rFont val="Century Gothic"/>
        <family val="1"/>
      </rPr>
      <t>ORDER IS NOT PROCESSED. CHECK WITH REKHA BEFORE START OF THE AMC</t>
    </r>
  </si>
  <si>
    <t>RN-169</t>
  </si>
  <si>
    <t>Renewed from 02 Apr 24</t>
  </si>
  <si>
    <t>MBRHE Solarwinds</t>
  </si>
  <si>
    <t>MBRHE</t>
  </si>
  <si>
    <t>Mohammad Amjad</t>
  </si>
  <si>
    <t>mamjad@mbrhe.ae</t>
  </si>
  <si>
    <t>RN-439</t>
  </si>
  <si>
    <t>SIB new 100 hr support - 2024 -25</t>
  </si>
  <si>
    <t>Mubashir Hafiz</t>
  </si>
  <si>
    <t xml:space="preserve">mubashir.hafeez@sib.ae </t>
  </si>
  <si>
    <t>100hrs Support</t>
  </si>
  <si>
    <t>RN-149</t>
  </si>
  <si>
    <t xml:space="preserve">3 years </t>
  </si>
  <si>
    <t>Mofaic Fortigate</t>
  </si>
  <si>
    <t>Proposals to be checked</t>
  </si>
  <si>
    <t>PO not received</t>
  </si>
  <si>
    <t>Trendmicro</t>
  </si>
  <si>
    <t>CBD_Trendmicro_AMC Renewal_Q3_2023</t>
  </si>
  <si>
    <t>Shihab Packer</t>
  </si>
  <si>
    <t xml:space="preserve">Zakher Marine International_Email Security </t>
  </si>
  <si>
    <t>RN-437</t>
  </si>
  <si>
    <t>Tawazun Council Tenable</t>
  </si>
  <si>
    <t>! Year</t>
  </si>
  <si>
    <t>Hamad AlZaabi</t>
  </si>
  <si>
    <t>RN-438</t>
  </si>
  <si>
    <t>TIP Ivanti</t>
  </si>
  <si>
    <t>TIP</t>
  </si>
  <si>
    <t>Sumeet Singal</t>
  </si>
  <si>
    <t>AD Louvre - Nazomi</t>
  </si>
  <si>
    <t>3 yrs</t>
  </si>
  <si>
    <t>AD Louvre</t>
  </si>
  <si>
    <t>8 inc
2 HC</t>
  </si>
  <si>
    <t>TEC Forcepoint</t>
  </si>
  <si>
    <t>TEC</t>
  </si>
  <si>
    <t>Addof - tenable.sc</t>
  </si>
  <si>
    <t>Addof</t>
  </si>
  <si>
    <t>RN-262</t>
  </si>
  <si>
    <t>DAS Project (IT Support)</t>
  </si>
  <si>
    <t>RN-306</t>
  </si>
  <si>
    <t>Support-Value Add Services (Non Billable)</t>
  </si>
  <si>
    <t>RN-321</t>
  </si>
  <si>
    <t>Support effort spent on KT, Pre Sales, Certifications, Trainings, Shadowing etc.,.</t>
  </si>
  <si>
    <t>RN-336</t>
  </si>
  <si>
    <t>Leave Tracker</t>
  </si>
  <si>
    <t>RN-354</t>
  </si>
  <si>
    <t>Government Holidays</t>
  </si>
  <si>
    <t>RN-355</t>
  </si>
  <si>
    <t>ForgeRock Practice Development</t>
  </si>
  <si>
    <t>CUSTOMER DATA</t>
  </si>
  <si>
    <t>TERMS</t>
  </si>
  <si>
    <t>Led By</t>
  </si>
  <si>
    <t>Project Scope</t>
  </si>
  <si>
    <t>PROJECT COMPLEXITY</t>
  </si>
  <si>
    <t>Total Milestones</t>
  </si>
  <si>
    <t>Milestones Open</t>
  </si>
  <si>
    <t>Milestones Closed</t>
  </si>
  <si>
    <t>Revised End Date</t>
  </si>
  <si>
    <t>Actual End Date</t>
  </si>
  <si>
    <t>% Completion</t>
  </si>
  <si>
    <t>REMARKS</t>
  </si>
  <si>
    <t>Rekha comments</t>
  </si>
  <si>
    <t>RN-82</t>
  </si>
  <si>
    <t>VAPT</t>
  </si>
  <si>
    <t>IntelliStrike</t>
  </si>
  <si>
    <t>CUBE - VAPT - 2022</t>
  </si>
  <si>
    <t>Cube Payments</t>
  </si>
  <si>
    <t>Benjamin Chao</t>
  </si>
  <si>
    <t xml:space="preserve"> benchua@cubepayment.com</t>
  </si>
  <si>
    <t>KD</t>
  </si>
  <si>
    <t>RED</t>
  </si>
  <si>
    <t>Low</t>
  </si>
  <si>
    <t>Delayed due to unresponsive customer. 2nd Qtr assessment is yet to start. Legal action has been initiated by CFO - Check with Rekha</t>
  </si>
  <si>
    <t>RN-101</t>
  </si>
  <si>
    <t>NW &amp; Sec</t>
  </si>
  <si>
    <t>TIP - Forcepoint, BJ and DLP</t>
  </si>
  <si>
    <t>Tawazun Industrial Park</t>
  </si>
  <si>
    <t>Sumeet Singhal</t>
  </si>
  <si>
    <t>susinghal@tip.ae</t>
  </si>
  <si>
    <t>Medium</t>
  </si>
  <si>
    <t>Delayed</t>
  </si>
  <si>
    <t>Sign-off initiated</t>
  </si>
  <si>
    <t>Due to unresponsive internal team from customer side</t>
  </si>
  <si>
    <t>RN-252</t>
  </si>
  <si>
    <t>EPC-VAPT_2023</t>
  </si>
  <si>
    <t>platform and Web assessment - 5 iterations</t>
  </si>
  <si>
    <t>EMIRATES POLICY CENTER</t>
  </si>
  <si>
    <t>Jinson Pappachan</t>
  </si>
  <si>
    <t>Ranjit George</t>
  </si>
  <si>
    <t>Conditional sign-off recieved</t>
  </si>
  <si>
    <t>delay from Customer</t>
  </si>
  <si>
    <t>RN-298</t>
  </si>
  <si>
    <t>Forcepoint DLP &amp; BJ</t>
  </si>
  <si>
    <t>Nextcare - FP DLP &amp; Data classification</t>
  </si>
  <si>
    <t>FP Web, DC &amp; DLP and BJ</t>
  </si>
  <si>
    <t>Nextcare</t>
  </si>
  <si>
    <t xml:space="preserve">Zaher </t>
  </si>
  <si>
    <t>Zaher.ElAli@nextcarehealth.com</t>
  </si>
  <si>
    <t>Data classification: on hold as per nextcare's request to redo the excersice.
DLP installation and configuration complete, dept-specific configuration is pending and is contingent on data classification</t>
  </si>
  <si>
    <t>Delay from Customer's internal teams</t>
  </si>
  <si>
    <t>RN-301</t>
  </si>
  <si>
    <t>Akamai</t>
  </si>
  <si>
    <t>Nextcare_Akamai_AAP &amp; DSA</t>
  </si>
  <si>
    <t>Edge DNS &amp; AAP - 25 apps</t>
  </si>
  <si>
    <t>Zaher El Ali</t>
  </si>
  <si>
    <t>AMBER</t>
  </si>
  <si>
    <t>Application requirement changed (Nextcare), Pulse V2 replaced by Pulse V3, Application testing underway along with updated configurations.</t>
  </si>
  <si>
    <t>Application requirements changed, Pulse V2 replaced by Pulse V3, testing underway for the same.</t>
  </si>
  <si>
    <t>RN-320</t>
  </si>
  <si>
    <t>Managed Services</t>
  </si>
  <si>
    <t>Nextcare_Managed_APM_&amp;_IT_Incidents</t>
  </si>
  <si>
    <t>Tom Badger</t>
  </si>
  <si>
    <t>tom.badger@nextcarehealth.com</t>
  </si>
  <si>
    <t>As per Toms recommendation, RNS team can proceed with the monitoring of the solution including manning the phones and directing to relevent teams. RNS will not have access to the ticketing system due to compliance issue (Alliance).
Ameya to revert and confirm the strategy to to proceeed forward and plan the final KT session.</t>
  </si>
  <si>
    <t>RN-425</t>
  </si>
  <si>
    <t>NI UAE -Sailpoint FAM Upgrade</t>
  </si>
  <si>
    <t>NI Dubai Network International</t>
  </si>
  <si>
    <t>Rejish Kandath</t>
  </si>
  <si>
    <t>Fuard.Saban@network.global</t>
  </si>
  <si>
    <t>Laxmi</t>
  </si>
  <si>
    <t>Downgraded the FAM services in UAT to the version 8.1 SP5 - We have started upgrading to the latest version with the PROD Data and start our impact analysis</t>
  </si>
  <si>
    <t>RN-122</t>
  </si>
  <si>
    <t>ADCB - SailPoint Phase 2</t>
  </si>
  <si>
    <t>Jeny</t>
  </si>
  <si>
    <t>JenyAnniePhilip.ext@adcb.com</t>
  </si>
  <si>
    <t xml:space="preserve">Laxmi </t>
  </si>
  <si>
    <t>RN-305</t>
  </si>
  <si>
    <t>ENI_Emirates National Investments - VAPT</t>
  </si>
  <si>
    <t>ENI</t>
  </si>
  <si>
    <t>Omer</t>
  </si>
  <si>
    <t>jjohn@eni.ae</t>
  </si>
  <si>
    <t>Ashida</t>
  </si>
  <si>
    <t>Waiting for the retesting dates from customer. (POC change from ENI)</t>
  </si>
  <si>
    <t>Delay from Customer</t>
  </si>
  <si>
    <t>RN-358</t>
  </si>
  <si>
    <t>DNI_VAPT internal and External Remediation_2023</t>
  </si>
  <si>
    <t>Dubai National Insurance</t>
  </si>
  <si>
    <t>Saju</t>
  </si>
  <si>
    <t>saju.pv@dni.ae</t>
  </si>
  <si>
    <t>Waiting for customer to share creds to commence the external web app retesting. And Onsite date confirmation</t>
  </si>
  <si>
    <t>RN-361</t>
  </si>
  <si>
    <t>Mashreq Sailpoint Phase 2</t>
  </si>
  <si>
    <t>MASHREQ BANK</t>
  </si>
  <si>
    <t>Nagesh</t>
  </si>
  <si>
    <t>NageshD@mashreq.com</t>
  </si>
  <si>
    <r>
      <t>Helix UAT complete. Discussions are in progress for CDP. All environments are upgraded and signed off-Invoiced.</t>
    </r>
    <r>
      <rPr>
        <b/>
        <sz val="11"/>
        <color theme="1"/>
        <rFont val="Century Gothic"/>
        <family val="2"/>
      </rPr>
      <t>payment received for all</t>
    </r>
  </si>
  <si>
    <t>RN-382</t>
  </si>
  <si>
    <t>CyberArk</t>
  </si>
  <si>
    <t>OQ Trading_PAM</t>
  </si>
  <si>
    <t>Abhilash Radhadevi</t>
  </si>
  <si>
    <t>abhilash.radhadevi@oq.com</t>
  </si>
  <si>
    <t>Unnikrishnan</t>
  </si>
  <si>
    <t>Informed customer on three-week notice to redeploy our team members.</t>
  </si>
  <si>
    <t>BeyondTrust</t>
  </si>
  <si>
    <t>Vendor + RNS</t>
  </si>
  <si>
    <t>Nextcare - BeyondTrust</t>
  </si>
  <si>
    <t xml:space="preserve">516/1000 assets onboarded, we are waiting for the remaining asset information from nextcare team, and update from nextcare team on the new suggestions (post training) </t>
  </si>
  <si>
    <t>RN-273</t>
  </si>
  <si>
    <t>QIB  (Phase 3) Sailpoint</t>
  </si>
  <si>
    <t>Soloman</t>
  </si>
  <si>
    <t>Solomon.Sagayaraj@qib.com.</t>
  </si>
  <si>
    <t>Deepinder Singh</t>
  </si>
  <si>
    <t>Started the testing process, but to fully validate it in the UAT environment, we require the below:
1. Access to UAT servers
2. Resolution of the AD credential issue</t>
  </si>
  <si>
    <t>RN-334</t>
  </si>
  <si>
    <t>Abu Dhabi Media Company</t>
  </si>
  <si>
    <t>AD Media</t>
  </si>
  <si>
    <t>Badar</t>
  </si>
  <si>
    <t>Bader.Zyoud@admn.ae</t>
  </si>
  <si>
    <t>Maha</t>
  </si>
  <si>
    <t>High</t>
  </si>
  <si>
    <t>Training part needs to be confirmed with Bader . After Project closure he is asking to start Nirajs support
Nitesh to check with KD on revoking Niraj's support if client is not confirming</t>
  </si>
  <si>
    <t>RN-365</t>
  </si>
  <si>
    <t>NIJordan_SailPoint_Sept_2023</t>
  </si>
  <si>
    <t>Network International LLC</t>
  </si>
  <si>
    <t>Fuard Saban</t>
  </si>
  <si>
    <t>UAT Signoff received on 8/4
8/4 - Go Live planned next week, date to be shared by Jordan Team</t>
  </si>
  <si>
    <t>RN-422</t>
  </si>
  <si>
    <t>KalaamAlQureshi_SailPointServices_Dec_2023</t>
  </si>
  <si>
    <t>Kalaam_AlQureshi</t>
  </si>
  <si>
    <t>Ahmed Imtiaz</t>
  </si>
  <si>
    <t>rana.mostafa@alquraishi.com</t>
  </si>
  <si>
    <t>Go live completed on 24th March for 3 apps and JML</t>
  </si>
  <si>
    <t>RN-330</t>
  </si>
  <si>
    <t>ISO BCP &amp; RA</t>
  </si>
  <si>
    <t>IntelliAssure</t>
  </si>
  <si>
    <t>ECAE- Audit</t>
  </si>
  <si>
    <t>Emirates College of Adv Edn</t>
  </si>
  <si>
    <t>Ahmed Mansour</t>
  </si>
  <si>
    <t>Mohamed.alhosani@adnec.ae</t>
  </si>
  <si>
    <t>Ajinkya</t>
  </si>
  <si>
    <t>3 Years consultancy. 1st yr scope - BCP Audit &amp; Testing is complete. Sign off received for 1st year.
2 nd Year Audit activities completed, some documents are being updated according to client's template</t>
  </si>
  <si>
    <t>RN-414</t>
  </si>
  <si>
    <t>Emirates Stell_Protivity_DataSecurity_ESA_DC&amp;DLP_Nov_2023</t>
  </si>
  <si>
    <t>Emirates Steel / Protivity ME</t>
  </si>
  <si>
    <t>Parthasardhi S</t>
  </si>
  <si>
    <t>Parthasarathi@emiratessteel.com</t>
  </si>
  <si>
    <t>Bibinu Ajith</t>
  </si>
  <si>
    <t>30-12-2024</t>
  </si>
  <si>
    <t>Boldon James UAT is in progress</t>
  </si>
  <si>
    <t>RN-415</t>
  </si>
  <si>
    <t>ISO Consulting</t>
  </si>
  <si>
    <t>Health at Hand_ISO Consultancy &amp; Cert</t>
  </si>
  <si>
    <t>Health at Hand / Next Care</t>
  </si>
  <si>
    <t>Following up on internal Audit</t>
  </si>
  <si>
    <t>RN-363</t>
  </si>
  <si>
    <t>GPSSA_VAPT</t>
  </si>
  <si>
    <t>General Pension and Social Security Authority (GPSSA)</t>
  </si>
  <si>
    <t>Senthil Kumar</t>
  </si>
  <si>
    <t>vishnu.padmakumar@gpssa.gov.ae</t>
  </si>
  <si>
    <t>Komal</t>
  </si>
  <si>
    <t>Mobile application assessment completed. Upon on customer confirmation, we can do retesting</t>
  </si>
  <si>
    <t>RN-396</t>
  </si>
  <si>
    <t>Al Ahli Bank_VAPT Dec 23_Qatar</t>
  </si>
  <si>
    <t>Al Ahli Bank_Qatar</t>
  </si>
  <si>
    <t>Dexter Ccasagnap</t>
  </si>
  <si>
    <t>dexter.casagnap@ahlibank.com.qa</t>
  </si>
  <si>
    <t>Retesting  in progress</t>
  </si>
  <si>
    <t xml:space="preserve">Delay from Customer </t>
  </si>
  <si>
    <t>RN-443</t>
  </si>
  <si>
    <t>Leos Development-VAPT</t>
  </si>
  <si>
    <t>1 test &amp; 2 retest</t>
  </si>
  <si>
    <t>LEOS</t>
  </si>
  <si>
    <t>Daniel Steyn</t>
  </si>
  <si>
    <t>daniel.steyn@leosuk.com</t>
  </si>
  <si>
    <t>Ashida Khan</t>
  </si>
  <si>
    <t>Phase 1 complete, LEOS IT directore replaced, Phase 2 &amp; 3 on hold</t>
  </si>
  <si>
    <t>RN-424</t>
  </si>
  <si>
    <t>Al Nabooda VAPT</t>
  </si>
  <si>
    <t>Al Nabooda</t>
  </si>
  <si>
    <t>Ratheesh</t>
  </si>
  <si>
    <t>ratheesh.ravindran@nabooda-auto.com</t>
  </si>
  <si>
    <t>Manish Narayanan</t>
  </si>
  <si>
    <t>Second phase commenced</t>
  </si>
  <si>
    <t>RN-434</t>
  </si>
  <si>
    <t>Sharjah Asset Management</t>
  </si>
  <si>
    <t>Shaikha Al Marzooqi</t>
  </si>
  <si>
    <t>shaikha.almarzooqi@sam.ae</t>
  </si>
  <si>
    <t>Documentation review is in progress</t>
  </si>
  <si>
    <t>RN-442</t>
  </si>
  <si>
    <t>Ajman Chambers</t>
  </si>
  <si>
    <t>ISO 27001 Implementation &amp; Internal Audit</t>
  </si>
  <si>
    <t>Ahmed Fathi</t>
  </si>
  <si>
    <t>afathi@ajmanchamber.ae</t>
  </si>
  <si>
    <t>6/2/25 - Documents shared with customer for review. Training completed. Implementation assistance in progress</t>
  </si>
  <si>
    <t>RN-446</t>
  </si>
  <si>
    <t>Mashreq Bank sailpoint- phase 3</t>
  </si>
  <si>
    <t>Mashreq Bank</t>
  </si>
  <si>
    <t>Non Human design document signoff received on 8/4
Dormant CR to be raised by mashreq</t>
  </si>
  <si>
    <t>RN-185</t>
  </si>
  <si>
    <t>Intigral ME</t>
  </si>
  <si>
    <t xml:space="preserve">Karthik </t>
  </si>
  <si>
    <t>basil.joy@intigral.net</t>
  </si>
  <si>
    <t xml:space="preserve">3 apps finalized , 2 apps UAT completed and signed off </t>
  </si>
  <si>
    <t>RN-445</t>
  </si>
  <si>
    <t>Tawazun Sailpoint</t>
  </si>
  <si>
    <t>Tawazun Council</t>
  </si>
  <si>
    <t>Vishal</t>
  </si>
  <si>
    <t>vchirackal@tawazun.gov.ae</t>
  </si>
  <si>
    <t xml:space="preserve">Bhushan </t>
  </si>
  <si>
    <t>KD Sir Advised to Jp Sir to visit Tawazun</t>
  </si>
  <si>
    <t>RN-461</t>
  </si>
  <si>
    <t>SOBHA REALTY - VAPT</t>
  </si>
  <si>
    <t>SOBHA REALTY</t>
  </si>
  <si>
    <t>Meenu</t>
  </si>
  <si>
    <t>meenu.joseph@sobharealty.com</t>
  </si>
  <si>
    <r>
      <rPr>
        <sz val="10"/>
        <color rgb="FF000000"/>
        <rFont val="Century Gothic"/>
        <family val="2"/>
      </rPr>
      <t xml:space="preserve">kickoff done on 29th July
</t>
    </r>
    <r>
      <rPr>
        <sz val="10"/>
        <color rgb="FF00B050"/>
        <rFont val="Century Gothic"/>
        <family val="2"/>
      </rPr>
      <t>Phase 1 &amp; 2 assessments in progress(Web App Assessments in progress)</t>
    </r>
  </si>
  <si>
    <t>RN-473</t>
  </si>
  <si>
    <t>Nw &amp; Sec</t>
  </si>
  <si>
    <t>TDRA - Akamai</t>
  </si>
  <si>
    <t>TDRA</t>
  </si>
  <si>
    <t>Saeed</t>
  </si>
  <si>
    <t>saeed.mohammed@tdra.gov.ae</t>
  </si>
  <si>
    <t>Testing is completed.
Go live needs to scheduled. Customer to confirm Go Live date for App &amp; API protector.</t>
  </si>
  <si>
    <t>RN-476</t>
  </si>
  <si>
    <t>SDLC Tool Deployment</t>
  </si>
  <si>
    <t xml:space="preserve">Vendor </t>
  </si>
  <si>
    <t>Checkmarx - Invicti - MOFA</t>
  </si>
  <si>
    <t>Sofeya</t>
  </si>
  <si>
    <t>sofeya.aljneibi@mofa.gov.ae</t>
  </si>
  <si>
    <t>KT sessions are remaining</t>
  </si>
  <si>
    <t>RN-468</t>
  </si>
  <si>
    <t>Network Security</t>
  </si>
  <si>
    <t>Mashreq Bank-Zscaler ZIA ZPA</t>
  </si>
  <si>
    <t>5000 Users rollout and configuaration</t>
  </si>
  <si>
    <t>Wajeed Mohamad</t>
  </si>
  <si>
    <t xml:space="preserve">WajeedM@mashreq.com </t>
  </si>
  <si>
    <t>Pilot rollout complete. currently 2500+ users have been onboarded the platform. Zscaler testing VoIP connectors for awaya and client to server latency use cases</t>
  </si>
  <si>
    <t>RN-469</t>
  </si>
  <si>
    <t>Qualys</t>
  </si>
  <si>
    <t>RNS + Vendor</t>
  </si>
  <si>
    <t>NEXTCARE QUALYS</t>
  </si>
  <si>
    <t>VMDR &amp; WAS configuration is in progress; Agent deployment is completed; Fine-tuning activities in progress</t>
  </si>
  <si>
    <t>RN-338</t>
  </si>
  <si>
    <t>Doha Bank - Sailpoint</t>
  </si>
  <si>
    <t>Doha Bank</t>
  </si>
  <si>
    <t>Mohamed Shah</t>
  </si>
  <si>
    <t>mshah@dohabank.com.qa</t>
  </si>
  <si>
    <t xml:space="preserve">TBD </t>
  </si>
  <si>
    <t xml:space="preserve">JML Configuration in Progress </t>
  </si>
  <si>
    <t>RN - 479</t>
  </si>
  <si>
    <t>Katim - VAPT</t>
  </si>
  <si>
    <t>KATIM</t>
  </si>
  <si>
    <t>Jithin Raj</t>
  </si>
  <si>
    <t>jithin.raj@katim.com</t>
  </si>
  <si>
    <t>Threat modelling report shared with customer. Waiting for customer confirmation to proceed with VAPT</t>
  </si>
  <si>
    <t>RN - 480</t>
  </si>
  <si>
    <t>Katim - ISO</t>
  </si>
  <si>
    <r>
      <rPr>
        <sz val="10"/>
        <color rgb="FF000000"/>
        <rFont val="Century Gothic"/>
        <family val="2"/>
      </rPr>
      <t xml:space="preserve">9/10 - Gap analysis sttakeholders meeting completed
</t>
    </r>
    <r>
      <rPr>
        <sz val="10"/>
        <color rgb="FF00B050"/>
        <rFont val="Century Gothic"/>
        <family val="2"/>
      </rPr>
      <t>6/2/25 - UAE IA gap analysis, risk assessment and SSDLC activities are pending</t>
    </r>
  </si>
  <si>
    <t>RN - 483</t>
  </si>
  <si>
    <t>Ahli Bank  - VAPT 2024 (Secure Code review)</t>
  </si>
  <si>
    <t>Al Ahli Bank</t>
  </si>
  <si>
    <t>Dexter</t>
  </si>
  <si>
    <t>On track</t>
  </si>
  <si>
    <t>Source code review assessment completed. NO API assessment required. Remediation in progress</t>
  </si>
  <si>
    <t>RN-482</t>
  </si>
  <si>
    <t>SailPoint</t>
  </si>
  <si>
    <t>SIB - Upgrade</t>
  </si>
  <si>
    <t>Sherin Akber</t>
  </si>
  <si>
    <t>sherin.akber@sib.ae</t>
  </si>
  <si>
    <t>Signoff shared for IIQ upgrade (uat)
FAM - RNS Team is working on upgrading the local environment. IIQ Prod Upgrade- 1 issue is open</t>
  </si>
  <si>
    <t>RN - 486</t>
  </si>
  <si>
    <t>Checkmarx</t>
  </si>
  <si>
    <t>ADDOF - Checkmarx</t>
  </si>
  <si>
    <t>ADDOF</t>
  </si>
  <si>
    <t>Ali Amer Alhajri</t>
  </si>
  <si>
    <t>AAAlhajri@addof.gov.ae</t>
  </si>
  <si>
    <t>Signoff received, DAST scan is pending</t>
  </si>
  <si>
    <t>RN - 501</t>
  </si>
  <si>
    <t xml:space="preserve">RNS  </t>
  </si>
  <si>
    <t>International Charity Organization - ICO</t>
  </si>
  <si>
    <t>ICO</t>
  </si>
  <si>
    <t>Munzer Dinno</t>
  </si>
  <si>
    <t>munzer.dinno@ico.org.ae</t>
  </si>
  <si>
    <t>Not started</t>
  </si>
  <si>
    <t>Client needs some bank guarnatee before starting the project. Accounts team and client team working on it, before planning of the kickoff.</t>
  </si>
  <si>
    <t>RN - 502</t>
  </si>
  <si>
    <t>Tawazun Coucil - LogRhythm</t>
  </si>
  <si>
    <t>Mathew Rajesh Dsouza</t>
  </si>
  <si>
    <t>mdsouza@tawazun.gov.ae</t>
  </si>
  <si>
    <t>Design &amp; UAT document to be approved by TC. Implementation activites in progress</t>
  </si>
  <si>
    <t>RN-452</t>
  </si>
  <si>
    <t>Forcepoint</t>
  </si>
  <si>
    <t>Kerzner International - Forcepoint One</t>
  </si>
  <si>
    <t>DLP,CASB</t>
  </si>
  <si>
    <t>Kerzner International</t>
  </si>
  <si>
    <t>Vikalp Shrivastava</t>
  </si>
  <si>
    <t>Vikalp.Shrivastava@kerzner.com</t>
  </si>
  <si>
    <t>CASB Implementation in progress, Pre-Reqs are shared for allocation.
Cloud DLP yet to start</t>
  </si>
  <si>
    <t>RN-508</t>
  </si>
  <si>
    <t>UBL Forcepoint Hardware refresh</t>
  </si>
  <si>
    <t>UBL</t>
  </si>
  <si>
    <t xml:space="preserve">Talha </t>
  </si>
  <si>
    <t>Racking and mounting activity completed on 25th Feb for UAE region. Following up for additoinal power supply to UAE and appliance delivery to Bahrain</t>
  </si>
  <si>
    <t>RN-516</t>
  </si>
  <si>
    <t>FlyDubai - Forcepoint One</t>
  </si>
  <si>
    <t>Fly Dubai</t>
  </si>
  <si>
    <t>Aparna</t>
  </si>
  <si>
    <t>Aparna.T.ext@flydubai.com</t>
  </si>
  <si>
    <t>DLP Implementation in progress.DSPM yet to start</t>
  </si>
  <si>
    <t>RN-496</t>
  </si>
  <si>
    <t>Forcepoint, CyberArk, McAfee, LogRhythm</t>
  </si>
  <si>
    <t>ADJD - New deployment</t>
  </si>
  <si>
    <t>ADJD</t>
  </si>
  <si>
    <t>Belal</t>
  </si>
  <si>
    <t>b.salmeen@adjd.gov.ae</t>
  </si>
  <si>
    <t>LogRhythm and McAfee deployment is in progress. Waiting for customer confirmation to start Forcepoint</t>
  </si>
  <si>
    <t>RN-474</t>
  </si>
  <si>
    <t>Airtel Africa - Phase 3</t>
  </si>
  <si>
    <t>Airtel</t>
  </si>
  <si>
    <t>Ashok</t>
  </si>
  <si>
    <t>--</t>
  </si>
  <si>
    <t>Awaiting for Official Kick off from Airtel.
 IIQ - from application integration perpective we started . Usecase discussion will started post upgrade in Prod .
Received the multsite servers for all except one</t>
  </si>
  <si>
    <t>RN-510</t>
  </si>
  <si>
    <t>Intigral - Palo Alto_Firewall</t>
  </si>
  <si>
    <t>Vinayak</t>
  </si>
  <si>
    <t>vinayak.naik@intigral.net</t>
  </si>
  <si>
    <t>Configuration of security policies is in progress. Migration planned for 20th April</t>
  </si>
  <si>
    <t>RN-522</t>
  </si>
  <si>
    <t>Picus</t>
  </si>
  <si>
    <t>Ajman Bank - Picus</t>
  </si>
  <si>
    <t>Fahad Sheikh</t>
  </si>
  <si>
    <t>fahad.sheikh@ajmanbank.ae</t>
  </si>
  <si>
    <t>Simulation agents have been setup. Training for attacks have been provided. Working on next session of training for SIEM</t>
  </si>
  <si>
    <t>RN-524</t>
  </si>
  <si>
    <t xml:space="preserve">Nextcare_Palo Alto_Tech refresh </t>
  </si>
  <si>
    <t>low</t>
  </si>
  <si>
    <t>Kick off to be scheduled next week as Zaher is unavailable</t>
  </si>
  <si>
    <t>RN-254</t>
  </si>
  <si>
    <t>IntelliDeploy</t>
  </si>
  <si>
    <t>Digital 14 (Katim) - SailPoint</t>
  </si>
  <si>
    <t>Digital 14 (Katim)</t>
  </si>
  <si>
    <t>Maddi</t>
  </si>
  <si>
    <t>Maddi.Prasad@katim.com</t>
  </si>
  <si>
    <t>RN-529</t>
  </si>
  <si>
    <t>Protect - Proofpoint Email</t>
  </si>
  <si>
    <t>Protect</t>
  </si>
  <si>
    <t>Prasad Prabhu</t>
  </si>
  <si>
    <t>prasad.prabhu@protected.ae</t>
  </si>
  <si>
    <t>RN-523</t>
  </si>
  <si>
    <t>Al Buhaira VAPT</t>
  </si>
  <si>
    <t>Al Buhaira</t>
  </si>
  <si>
    <t>Mohammed Javed</t>
  </si>
  <si>
    <t>m.javed@albuhaira.com</t>
  </si>
  <si>
    <t>External N/w and External Website assessments is in progress</t>
  </si>
  <si>
    <t>RN-265</t>
  </si>
  <si>
    <t>Al Fardhan Exchange VAPT</t>
  </si>
  <si>
    <t>Ext Net, Int net, Ext Web, Config Review</t>
  </si>
  <si>
    <t>Al Fardhan Exchange</t>
  </si>
  <si>
    <t>Firoz Khan</t>
  </si>
  <si>
    <t>firoz.khan@alfardangroup.com</t>
  </si>
  <si>
    <t>Ext Net - Complete
Ext Web - 3 complete. 2 inprogress
Int Net - Complete
Config - inprogress</t>
  </si>
  <si>
    <t>Mashreq Upgrade</t>
  </si>
  <si>
    <t>Waiting for Rushikesh C's access
Sandbox upgrade has started</t>
  </si>
  <si>
    <t>Mashreq Health Check</t>
  </si>
  <si>
    <t>Rajesh wants HC to be performed after upgrade</t>
  </si>
  <si>
    <t>RN-526</t>
  </si>
  <si>
    <t>Transmed</t>
  </si>
  <si>
    <t xml:space="preserve"> ISO/IEC 27001:2022 GAP ANALYSIS </t>
  </si>
  <si>
    <t>Abbas</t>
  </si>
  <si>
    <t>Abbas.Noureddine@transmed.com</t>
  </si>
  <si>
    <t>Pradeep</t>
  </si>
  <si>
    <t>Gap analysis is complete, team is working on the report</t>
  </si>
  <si>
    <t>RN-534</t>
  </si>
  <si>
    <t>Cadvil - Checkpoint</t>
  </si>
  <si>
    <t>Cadvil</t>
  </si>
  <si>
    <t>Deepson</t>
  </si>
  <si>
    <t>deepson@cadvil.ae</t>
  </si>
  <si>
    <t>Kickoff completed. License to be resolved and delpyment session to be planned</t>
  </si>
  <si>
    <t>AppSec</t>
  </si>
  <si>
    <t>SIB - Checkmarx</t>
  </si>
  <si>
    <t>Sourcecode review Solution</t>
  </si>
  <si>
    <t>Sharjah Islamic Bank</t>
  </si>
  <si>
    <t>Swapnil Ambre</t>
  </si>
  <si>
    <t>Swapnil.Ambre@sib.ae</t>
  </si>
  <si>
    <t>Faizan Javed</t>
  </si>
  <si>
    <t>Architecture Document submitted for approval</t>
  </si>
  <si>
    <t>RN-525</t>
  </si>
  <si>
    <t>Nextcare VAPT 2025</t>
  </si>
  <si>
    <t>15 Apps</t>
  </si>
  <si>
    <t>2nd Application assessment is in progress</t>
  </si>
  <si>
    <t>RN -487</t>
  </si>
  <si>
    <t>Protect - Carbon Black App control</t>
  </si>
  <si>
    <t>delayed</t>
  </si>
  <si>
    <t>Prerequisites are ready and environment setup is complete. Customer needs to revert back to initiate app control server installation</t>
  </si>
  <si>
    <t>RN-527</t>
  </si>
  <si>
    <t>Crowdstrike</t>
  </si>
  <si>
    <t>Americana Food - Crowdstrike</t>
  </si>
  <si>
    <t>6000 user rollout &amp; configuartion</t>
  </si>
  <si>
    <t>Americana Foods</t>
  </si>
  <si>
    <t>Rupesh Nimbajirao</t>
  </si>
  <si>
    <t>rborse@americana-food.com</t>
  </si>
  <si>
    <t>Configurationand user rollout is in progress: 5500+ complete</t>
  </si>
  <si>
    <t>RN-528</t>
  </si>
  <si>
    <t>Cofense</t>
  </si>
  <si>
    <t>OQ Trading - Cofense</t>
  </si>
  <si>
    <t>Phishing simulation &amp; Training</t>
  </si>
  <si>
    <t>License yet to be activated due to client availability</t>
  </si>
  <si>
    <t>PROJECT MILESTONE REGISTER</t>
  </si>
  <si>
    <t>MILESTONE DATA</t>
  </si>
  <si>
    <t>PROJECT MANAGER</t>
  </si>
  <si>
    <t>MILESTONE DESCRIPTION</t>
  </si>
  <si>
    <t>Milestone Status</t>
  </si>
  <si>
    <t>PLANNED START DATE</t>
  </si>
  <si>
    <t>PLANNED/Estimated  END DATE</t>
  </si>
  <si>
    <t>PO Details</t>
  </si>
  <si>
    <t>PO Amount</t>
  </si>
  <si>
    <t>OPEN TASKS</t>
  </si>
  <si>
    <t>CLOSED TASKS</t>
  </si>
  <si>
    <t>OPEN ISSUES</t>
  </si>
  <si>
    <t>CLOSED ISSUES</t>
  </si>
  <si>
    <t>Comments</t>
  </si>
  <si>
    <t>M2 - 70% Upon completion</t>
  </si>
  <si>
    <t>M3 - 10% retention after 1 year support (Quarterly End AMC - Q1, Q2, Q3, Q4)</t>
  </si>
  <si>
    <t>-</t>
  </si>
  <si>
    <t>Dependant on M2</t>
  </si>
  <si>
    <t>M4 - 10% retension after 1 year support (Quarterly End AMC - Q1, Q2, Q3, Q4)</t>
  </si>
  <si>
    <t>M5 - 10% retention after 1 year support (Quarterly End AMC - Q1, Q2, Q3, Q4)</t>
  </si>
  <si>
    <t>M6 - 10% retension after 2 year support (Quarterly End AMC - Q3)</t>
  </si>
  <si>
    <t>RN-239</t>
  </si>
  <si>
    <t>Aldar Phase 2</t>
  </si>
  <si>
    <t>M8 - 20% upon Release 4(2 apps) - UAT and Go-Live</t>
  </si>
  <si>
    <t>client pre-requisities not ready</t>
  </si>
  <si>
    <t>QIB-Phase 3 (LPO1)</t>
  </si>
  <si>
    <t>M1 - Sailpoint API Traffic - 50% advance with PO</t>
  </si>
  <si>
    <t>project on-hold</t>
  </si>
  <si>
    <t>M2 - Sailpoint API Traffic - 50% after integration</t>
  </si>
  <si>
    <t>0%%</t>
  </si>
  <si>
    <t>QIB-Phase 3 (LPO2)</t>
  </si>
  <si>
    <t>M1- SailpointGOVcm&amp;LCM EFMS-50% advance with PO</t>
  </si>
  <si>
    <t>M2 - SailpointGOVcm&amp;LCM EFMS- 50% after integration</t>
  </si>
  <si>
    <t>QIB-Phase 3 (LPO3)</t>
  </si>
  <si>
    <t>M1 - IAM Integration for NewGen - 50% advance with PO</t>
  </si>
  <si>
    <t>M2 - IAM Integration for NewGen API - 50% after integration</t>
  </si>
  <si>
    <t>QIB-Phase 3 (LPO4)</t>
  </si>
  <si>
    <t>M1 - Legal System-IAM Integration- 50% advance with PO</t>
  </si>
  <si>
    <t>M2 - Legal System-IAM Integration- 50% after integration</t>
  </si>
  <si>
    <t>QIB-Phase 3 (LPO5)</t>
  </si>
  <si>
    <t>M1 - SAS Compliance - 50% advance with PO</t>
  </si>
  <si>
    <t>M2 - SAS Compliance - 50% after integration</t>
  </si>
  <si>
    <t>QIB Phase 3 - 40 hrs Governance_09042023_CR</t>
  </si>
  <si>
    <t>M1 - 30 days (15 Apps + PAM Integration)</t>
  </si>
  <si>
    <t>FP DLP &amp; BJ</t>
  </si>
  <si>
    <t>Nextcare - FP DLP &amp; BJ</t>
  </si>
  <si>
    <t xml:space="preserve">M1 - Licenses – 100% To be Invoiced upon Delivery of Licenses	</t>
  </si>
  <si>
    <t xml:space="preserve">M2 - 50% To be Invoiced upon Data Classification Consultancy Completion 	</t>
  </si>
  <si>
    <t xml:space="preserve">M - 3 : 50% To be Invoiced upon DLP Implementation Services Completion	</t>
  </si>
  <si>
    <t>RN-304</t>
  </si>
  <si>
    <t>Deem Finance</t>
  </si>
  <si>
    <t xml:space="preserve">100% On Delivery of Licenses within 30 Days	</t>
  </si>
  <si>
    <t xml:space="preserve">50% of payment in Advance on deployment of Services	</t>
  </si>
  <si>
    <t xml:space="preserve">50% after sign off	</t>
  </si>
  <si>
    <t>ENI_Emirates National Investments - VAPT 35%</t>
  </si>
  <si>
    <t xml:space="preserve">M1.External Internal assessment with reporting </t>
  </si>
  <si>
    <t xml:space="preserve">M2. External Internal assessment with reporting </t>
  </si>
  <si>
    <t>ENI_Emirates National Investments - VAPT 30%</t>
  </si>
  <si>
    <t xml:space="preserve">M3. Retesting and Sign off	</t>
  </si>
  <si>
    <t>No response from clientd</t>
  </si>
  <si>
    <t>RN-308</t>
  </si>
  <si>
    <t>ADNEC CyberArc</t>
  </si>
  <si>
    <t xml:space="preserve">Y3- License cost shall be paid annually for 3 Years within 30 days. Subject to submission of complete documentation (Invoice, License Activation Report, Statement of Account)  </t>
  </si>
  <si>
    <t>RN-322</t>
  </si>
  <si>
    <t>ISO Audit</t>
  </si>
  <si>
    <t>SAAL_ Maintenance of ISO _ August_2023</t>
  </si>
  <si>
    <t>100% payment</t>
  </si>
  <si>
    <t>RN-323</t>
  </si>
  <si>
    <t>Fortigate FW</t>
  </si>
  <si>
    <t>Gargas Group - FortiGate Firewall 100F X 2_2023+ FortiAnalyser APL</t>
  </si>
  <si>
    <t xml:space="preserve">100 PERCENT Payment to be invoiced upon delivery of licenses and hardware Services: 		</t>
  </si>
  <si>
    <r>
      <rPr>
        <b/>
        <sz val="10"/>
        <color rgb="FF000000"/>
        <rFont val="Century Gothic"/>
        <family val="2"/>
      </rPr>
      <t xml:space="preserve">PS: </t>
    </r>
    <r>
      <rPr>
        <sz val="10"/>
        <color rgb="FF000000"/>
        <rFont val="Century Gothic"/>
        <family val="2"/>
      </rPr>
      <t>50 PERCENT to be paid in Advance</t>
    </r>
  </si>
  <si>
    <r>
      <rPr>
        <b/>
        <sz val="10"/>
        <color rgb="FF000000"/>
        <rFont val="Century Gothic"/>
        <family val="2"/>
      </rPr>
      <t>PS</t>
    </r>
    <r>
      <rPr>
        <sz val="10"/>
        <color rgb="FF000000"/>
        <rFont val="Century Gothic"/>
        <family val="2"/>
      </rPr>
      <t xml:space="preserve">: 50 PERCENT To be Paid on Signoff. 
</t>
    </r>
  </si>
  <si>
    <t>payment pending</t>
  </si>
  <si>
    <t>AMC : 50PERCENT to be paid in Advance</t>
  </si>
  <si>
    <t xml:space="preserve">Divya </t>
  </si>
  <si>
    <t>AMC: 50 PERCENT to be paid on Signoff.</t>
  </si>
  <si>
    <t>RN-329</t>
  </si>
  <si>
    <t>DPW_ISO 27001_Consulting_Q3_2023</t>
  </si>
  <si>
    <t xml:space="preserve">50% upon completion of documentation
</t>
  </si>
  <si>
    <t>Balance 50% upon completion of Internal audit, management</t>
  </si>
  <si>
    <t>RN-96</t>
  </si>
  <si>
    <t>Palo-Alto</t>
  </si>
  <si>
    <t>Nextcare PaloAlto</t>
  </si>
  <si>
    <t>Rubeena</t>
  </si>
  <si>
    <t xml:space="preserve">M1 - 30 days from delivery </t>
  </si>
  <si>
    <t>M2 - Initialization, Implementation, Configuration and Signoff (No Payment Term)</t>
  </si>
  <si>
    <t>Abu Dhabi Media (AD Media)</t>
  </si>
  <si>
    <t xml:space="preserve">1- License  Amount 	</t>
  </si>
  <si>
    <t xml:space="preserve"> Platform Installation for UAT and Production environment(30%)</t>
  </si>
  <si>
    <t>Internal UAT testing and acceptance for 24 application(5 Apps will be integrated directly in production)(25%)</t>
  </si>
  <si>
    <t>Business owner UAT completion  for 29 Apps</t>
  </si>
  <si>
    <t>Post Go Live testing(10%)</t>
  </si>
  <si>
    <t>Knowledge Transfer (10%)</t>
  </si>
  <si>
    <t xml:space="preserve">M1.YEar1.End of each month 	</t>
  </si>
  <si>
    <t xml:space="preserve">M2.YEar1.End of each month 	</t>
  </si>
  <si>
    <t xml:space="preserve">M3.YEar1.End of each month 	</t>
  </si>
  <si>
    <t xml:space="preserve">M4.YEar1.End of each month 	</t>
  </si>
  <si>
    <t xml:space="preserve">M5.YEar1.End of each month 	</t>
  </si>
  <si>
    <t xml:space="preserve">M6.YEar1.End of each month 	</t>
  </si>
  <si>
    <t xml:space="preserve">M7.YEar1.End of each month 	</t>
  </si>
  <si>
    <t xml:space="preserve">M8.YEar1.End of each month 	</t>
  </si>
  <si>
    <t xml:space="preserve">M9.YEar1.End of each month 	</t>
  </si>
  <si>
    <t xml:space="preserve">M10.YEar1.End of each month 	</t>
  </si>
  <si>
    <t xml:space="preserve">M11.YEar1.End of each month 	</t>
  </si>
  <si>
    <t xml:space="preserve">M12.YEar1.End of each month 	</t>
  </si>
  <si>
    <t>Year2	Resource Cost</t>
  </si>
  <si>
    <t>Milestone 1 : 20 % Project Customer Kick off, Design Workshops, Recruitment Gathering, Gaps Assessment &amp; High-Level Design with HLD Submission (all in scope Apps)</t>
  </si>
  <si>
    <t>Invoiced</t>
  </si>
  <si>
    <t>Milestone 2 :  20% Installation &amp; Base Setup, LCM, Compliance Module</t>
  </si>
  <si>
    <t>Milestone 3 :25 %  Sprint 1: Integration of 2 Core Apps – UAT</t>
  </si>
  <si>
    <t>Milestone 4 : 25% Sprint 2: SailPoint Integration: 4 Apps UAT</t>
  </si>
  <si>
    <t>Milestone 5 : 10% OD, Final Go-live, Documentation, Training &amp; Sign-Off</t>
  </si>
  <si>
    <t>Milestone 6 : SailPoint Technical Admin Training for Two Users</t>
  </si>
  <si>
    <t>Milestone 7 : Onsite Support :6 months, Offsite Support: 6 months. After completion of each quarter, RNS shall raise invoice</t>
  </si>
  <si>
    <t>Q1</t>
  </si>
  <si>
    <t>Q2</t>
  </si>
  <si>
    <t>Q3</t>
  </si>
  <si>
    <t>Q4</t>
  </si>
  <si>
    <t>Initial Internal Assessment with Reporting = 40%</t>
  </si>
  <si>
    <t xml:space="preserve">Initial External Assessment with Reporting = 40% </t>
  </si>
  <si>
    <t>Retesting &amp; Reporting = 20%</t>
  </si>
  <si>
    <t>Follow-up is going on</t>
  </si>
  <si>
    <t>Intellistrike</t>
  </si>
  <si>
    <t>General Pension and Social Security Authority (GPSSA)_VAPT</t>
  </si>
  <si>
    <t>1st Year of the Service - Upon utilization of 12 man-days</t>
  </si>
  <si>
    <t>Based on client requirement</t>
  </si>
  <si>
    <t>1st Year of Service - Upon utilization of 13 man-days</t>
  </si>
  <si>
    <t>3 days utilesed for the previous reqirement for mobile assessment</t>
  </si>
  <si>
    <t>1st Year of the Service - Upon utilization of 13 man-days</t>
  </si>
  <si>
    <t>2nd Year of the Service - Upon utilization of 12 man-days</t>
  </si>
  <si>
    <t xml:space="preserve"> 2nd Year of Service - Upon utilization of 13 man-days</t>
  </si>
  <si>
    <t>2nd Year of the Service - Upon utilization of 13 man-days</t>
  </si>
  <si>
    <t>3rd Year of the Service - Upon utilization of 12 man-days</t>
  </si>
  <si>
    <t>3rd Year of Service - Upon utilization of 13 man-days</t>
  </si>
  <si>
    <t>3rd Year of the Service - Upon utilization of 13 man-days</t>
  </si>
  <si>
    <t>RN-384</t>
  </si>
  <si>
    <t xml:space="preserve"> Authority of Social Contribution - MAAN_Microsoft Automation</t>
  </si>
  <si>
    <t>Analytics Requirement Specification Document
(RSD) - Business analysis requirements document</t>
  </si>
  <si>
    <t>RNS Dashboards Prototypes - Prototype of the dashboard. visualizations</t>
  </si>
  <si>
    <t>RNS Professional Services: Development of 15-20
Dashboards, Development of 5 Statistical Reports
(Excel, PDF, Word)</t>
  </si>
  <si>
    <t>RNS Solution warranty - 90 Days Warranty 1</t>
  </si>
  <si>
    <t>Al Ahli Bank_VAPT Dec 23</t>
  </si>
  <si>
    <t>20% after contract sign-off</t>
  </si>
  <si>
    <t>40% after submission and sign-off of final report (Testing 1)</t>
  </si>
  <si>
    <t>40% after submission and sign-off of final report (Testing 2)</t>
  </si>
  <si>
    <t>client has to come back when they are ready</t>
  </si>
  <si>
    <t>RN-420</t>
  </si>
  <si>
    <t>Gargash_Fortigate FW</t>
  </si>
  <si>
    <t>100% upon hardware delivery</t>
  </si>
  <si>
    <t>RN-402</t>
  </si>
  <si>
    <t>Balmer Lawrie - VAPT</t>
  </si>
  <si>
    <t xml:space="preserve">External Initial Assessment with Reporting = 40%  </t>
  </si>
  <si>
    <t>Internal Initial Assessment with Reporting = 40%</t>
  </si>
  <si>
    <t>Retesting &amp; Signoff = 20%</t>
  </si>
  <si>
    <t>RN-405</t>
  </si>
  <si>
    <t>Intigral - Palo Alto PS Only</t>
  </si>
  <si>
    <t>Services: To be Invoiced upon Sign-Off</t>
  </si>
  <si>
    <t>RN-410</t>
  </si>
  <si>
    <t>Seddiqui Holding - Zscaler</t>
  </si>
  <si>
    <t xml:space="preserve">Services &amp; deployment: 50% Advance </t>
  </si>
  <si>
    <t>Services &amp; deployment: 50% on completion</t>
  </si>
  <si>
    <t>RN-409</t>
  </si>
  <si>
    <t>Barracuda WAF</t>
  </si>
  <si>
    <t>GulF Marine Services_Barracuda WAF</t>
  </si>
  <si>
    <t>As per Agreed terms</t>
  </si>
  <si>
    <t>INTIGRAL_PaloAlto_Renewal_PS/AMC_Jan_2024</t>
  </si>
  <si>
    <t>Product: To be invoiced upon delivery of Licenses</t>
  </si>
  <si>
    <t>Force Point, DLP &amp; BJ</t>
  </si>
  <si>
    <t>100% of license to be Invoiced upon delivery of license</t>
  </si>
  <si>
    <t xml:space="preserve"> 50% of Services upon completion of DLP Suite as per scope of work</t>
  </si>
  <si>
    <t>Jan 31-2025</t>
  </si>
  <si>
    <t>Health at Hand_ISO Consulting and Certification</t>
  </si>
  <si>
    <t>50% payment with the contract signature</t>
  </si>
  <si>
    <t>25% completion on documentation phase</t>
  </si>
  <si>
    <t>15% on completion of internal audit</t>
  </si>
  <si>
    <t>Balance 10% upon successful completion of certification</t>
  </si>
  <si>
    <t>2nd year of Service - for maitnenance of ISO &amp; Cert - 100% payment in advance</t>
  </si>
  <si>
    <t>3rd year of Service - for maitnenance of ISO &amp; Cert - 100% payment in advance</t>
  </si>
  <si>
    <t>Intigral Sailpoint Phase 2</t>
  </si>
  <si>
    <t xml:space="preserve">license 	
</t>
  </si>
  <si>
    <t xml:space="preserve">30% to be invoiced Upon Project Kick-off
</t>
  </si>
  <si>
    <t>Not Received</t>
  </si>
  <si>
    <t xml:space="preserve">30% to be invoiced Upon UAT Testing Completion of 5 Apps 		UNBILLED
</t>
  </si>
  <si>
    <t xml:space="preserve">Invoice submitted already </t>
  </si>
  <si>
    <t>It is still not started</t>
  </si>
  <si>
    <t xml:space="preserve">20% to be invoiced Upon UAT Testing Completion of 10 Apps 		UNBILLED
</t>
  </si>
  <si>
    <t xml:space="preserve">20% to be invoiced Upon Project Sign-off	</t>
  </si>
  <si>
    <t>RN-421</t>
  </si>
  <si>
    <t>Darktrace</t>
  </si>
  <si>
    <t>Seddiqui Holding - Darktrace</t>
  </si>
  <si>
    <t>RN-398</t>
  </si>
  <si>
    <t>Rapid 7 MDR</t>
  </si>
  <si>
    <t>DAMAC OT &amp;T Rapid 7-MDR - Riyadh</t>
  </si>
  <si>
    <t>M1 # Delivery of licenses</t>
  </si>
  <si>
    <t>Dec-27-2024</t>
  </si>
  <si>
    <t>M2 #Deployment &amp; configuration &amp; connectivity to insight platform</t>
  </si>
  <si>
    <t>M3 #Go Live monitoring and Sign -off</t>
  </si>
  <si>
    <t>Rapid 7 IVM</t>
  </si>
  <si>
    <t>DAMAC OT &amp;T Rapid 7-IVM - Riyadh</t>
  </si>
  <si>
    <t>M2 # Deployment, policy scans, config live boards</t>
  </si>
  <si>
    <t>M3 # HLD and LLD Document - Sign -off</t>
  </si>
  <si>
    <t>DAMAC OT &amp;T Cybereason - Riyadh</t>
  </si>
  <si>
    <t>M2 # FW config, MDR onboarding, enable protection and sensor deployment</t>
  </si>
  <si>
    <t>Forecepoint DLP</t>
  </si>
  <si>
    <t>DAMAC OT &amp;T Forecepoint DLP - Riyadh</t>
  </si>
  <si>
    <t>M2 # DLP policies in block mode, fine tuning, Documentation and KT</t>
  </si>
  <si>
    <t>M3 # Go Live monitoring and Sign -off</t>
  </si>
  <si>
    <t>Forecepoint Proxy</t>
  </si>
  <si>
    <t>DAMAC OT &amp;T Forecepoint Proxy - Riyadh</t>
  </si>
  <si>
    <t>M2 # Deployment, integration with FP DLP &amp; alert config</t>
  </si>
  <si>
    <t>M3 # Documentation, KT and Sign -off</t>
  </si>
  <si>
    <t>DAMAC OT &amp;T - VAPT- Riyadh</t>
  </si>
  <si>
    <t>M1 # External Assessments</t>
  </si>
  <si>
    <t>M2 # Internal Assessments</t>
  </si>
  <si>
    <t>M3 # Physical Assessments</t>
  </si>
  <si>
    <t>M4 # Config Review and AD Assessment</t>
  </si>
  <si>
    <t>M5 # Retesting of External and Internal, CR and AD</t>
  </si>
  <si>
    <t>M6 # Sign -off</t>
  </si>
  <si>
    <t>DAMAC OT &amp;T - OT&amp;T Resource - Riyadh</t>
  </si>
  <si>
    <t>Q1 # Advance</t>
  </si>
  <si>
    <t>Q2 # Advance</t>
  </si>
  <si>
    <t>Q3 # Advance</t>
  </si>
  <si>
    <t>Q4 # Advance</t>
  </si>
  <si>
    <t>Nozomi NW</t>
  </si>
  <si>
    <t>DAMAC OT &amp;T - Nozomi NW - Riyadh</t>
  </si>
  <si>
    <t>M1 # Delivery of license and hardware</t>
  </si>
  <si>
    <t>M2 # Data gathering, solution design and approval</t>
  </si>
  <si>
    <t>M3 # Network and Virtual Env readiness, smart polling</t>
  </si>
  <si>
    <t>M4 # Deployment and UAT sign off</t>
  </si>
  <si>
    <t>M5 # fine tuning, KT and Project Closure</t>
  </si>
  <si>
    <t>DAMAC OT &amp;T Rapid 7-MDR - Damam</t>
  </si>
  <si>
    <t>DAMAC OT &amp;T Rapid 7-IVM - Damam</t>
  </si>
  <si>
    <t>DAMAC OT &amp;T Cybereason - Damam</t>
  </si>
  <si>
    <t>DAMAC OT &amp;T Forecepoint DLP - Damam</t>
  </si>
  <si>
    <t>DAMAC OT &amp;T Forecepoint Proxy - Damam</t>
  </si>
  <si>
    <t>DAMAC OT &amp;T - VAPT- Damam</t>
  </si>
  <si>
    <t>DAMAC OT &amp;T - Nozomi NW - Damam</t>
  </si>
  <si>
    <t xml:space="preserve">	Milestone 1: High Level Design Sign-off - 20%</t>
  </si>
  <si>
    <t>Milestone 2: Installation Sign-off of PROD Environment - 30%</t>
  </si>
  <si>
    <t>Milestone 3: UAT Sign-Off for 3 applications - 30%</t>
  </si>
  <si>
    <t>Milestone	4:	Sign-Off	for	RBAC	(3	application)	&amp;	Final	Go-live, Documentation and Handover- 20%</t>
  </si>
  <si>
    <t>Deem Finance_Forcepoint</t>
  </si>
  <si>
    <t>50% advance</t>
  </si>
  <si>
    <t>All the deem finance milestones has been completed except one and invoice is also done</t>
  </si>
  <si>
    <t>RN-428</t>
  </si>
  <si>
    <t>50% upon sign off</t>
  </si>
  <si>
    <t>this milestone is pending and to be invoiced.. Find the end date</t>
  </si>
  <si>
    <t>External First Assessment with Reporting = 15%</t>
  </si>
  <si>
    <t xml:space="preserve">First Assessment with Reporting = 30% - </t>
  </si>
  <si>
    <t xml:space="preserve">External Second Assessment with Reporting = 15% </t>
  </si>
  <si>
    <t xml:space="preserve">Internal Second Assessment with Reporting = 30% </t>
  </si>
  <si>
    <t xml:space="preserve">Retesting Signoff=10% </t>
  </si>
  <si>
    <t xml:space="preserve">Network International Dubai FAM Upgrade </t>
  </si>
  <si>
    <t>a.	50% to be invoiced upon Project Kick-off</t>
  </si>
  <si>
    <t>b. 50% to be incoived upon Project Sign-off</t>
  </si>
  <si>
    <t>LEOS DEvelopment - VAPT</t>
  </si>
  <si>
    <t>Services &amp; Deployement: 50% Advance</t>
  </si>
  <si>
    <t>Services &amp; Deployement: 50% on Completion</t>
  </si>
  <si>
    <t>RN-458</t>
  </si>
  <si>
    <t>Blackberry</t>
  </si>
  <si>
    <t>Tawazun Coucil</t>
  </si>
  <si>
    <t>To be Invoiced Upon Project Signoff</t>
  </si>
  <si>
    <t>ISO</t>
  </si>
  <si>
    <t>Ajman chambers</t>
  </si>
  <si>
    <t>Stage 1 : 25% - Documentation completion &amp; review</t>
  </si>
  <si>
    <t>Stage 2 : 25%- Documentation completion &amp; review</t>
  </si>
  <si>
    <t>Stage 3 : 25% - Completeion of Internal Audit</t>
  </si>
  <si>
    <t>Stage 4 : 25% - Completion of Certification Audit</t>
  </si>
  <si>
    <t>Sobha realty - VAPT</t>
  </si>
  <si>
    <t>External Initial Assessment with Reporting = 30%</t>
  </si>
  <si>
    <t>Internal Initial Assessment with Reporting = 20%</t>
  </si>
  <si>
    <t>External Second Assessment with Reporting (6 Months from LPO) = 25%</t>
  </si>
  <si>
    <t xml:space="preserve">Internal Second Assessment with Reporting (6 Months from LPO) = 20% </t>
  </si>
  <si>
    <t>Retesting &amp; Signoff = 5%</t>
  </si>
  <si>
    <t>RN -445</t>
  </si>
  <si>
    <t>Bhushan</t>
  </si>
  <si>
    <t>Milestone 1: SailPoint Upgrade (Version 8.1 to 8.4 P1) UAT</t>
  </si>
  <si>
    <t>Milestone 2: SailPoint Upgrade (Version 8.1 to 8.4 P1) PROD</t>
  </si>
  <si>
    <t>Milestone 3: Workflow Enhancements</t>
  </si>
  <si>
    <t>RN-472</t>
  </si>
  <si>
    <t>DNIR - VAPT</t>
  </si>
  <si>
    <t>Internal Initial Assessment with Reporting = 70%</t>
  </si>
  <si>
    <t>waiting for sign-off</t>
  </si>
  <si>
    <t>Signoff = 30%</t>
  </si>
  <si>
    <t>Sharjah Asset management</t>
  </si>
  <si>
    <t>50% to be invoiced upon signing the contract</t>
  </si>
  <si>
    <t>25% on completion of documentation phase</t>
  </si>
  <si>
    <t>15% on completion of Internal Audit and Management review</t>
  </si>
  <si>
    <t>Balance 10% on successful completion of certification</t>
  </si>
  <si>
    <t>Mashreq Bank - Zero Trust</t>
  </si>
  <si>
    <t>A) i) Year 1: 50% to be invoiced upon contract Signature</t>
  </si>
  <si>
    <t>A) ii) Year 1: 50% to be invoiced upon rollout of 5000 users, go-live and signoff</t>
  </si>
  <si>
    <t>A) iii) Year 2 &amp; 3: 100% to be invoiced anually based on licenses renewal</t>
  </si>
  <si>
    <t>2026 -Jun</t>
  </si>
  <si>
    <t>B) i) 30% to be invoiced on contract signature</t>
  </si>
  <si>
    <t>B ii) 30% upon completion of Pilot Testing and UAT</t>
  </si>
  <si>
    <t>B iii) 40% 5000 users rollout, go-live, based on the sign-off</t>
  </si>
  <si>
    <t>RN-464</t>
  </si>
  <si>
    <t>Emirates Steel Arkan - Checkmarx</t>
  </si>
  <si>
    <t>100% invoice submission upon delivery of licenses</t>
  </si>
  <si>
    <t>Nextcare Qualys</t>
  </si>
  <si>
    <t>100% Advance along with the LPO</t>
  </si>
  <si>
    <t>RN-480</t>
  </si>
  <si>
    <t>Milestone 1: GAP Analysis = 15%</t>
  </si>
  <si>
    <t>Milestone 2: Documentation Preparation C Documentation Review '= 40%</t>
  </si>
  <si>
    <t>Milestone 3: Training, Implementation Assistance C Management System Implementation = 15%</t>
  </si>
  <si>
    <t>Milestone 4: Internal Audit C CAR Closure = 20%</t>
  </si>
  <si>
    <t>Milestone 5: SDLC Gap Assessment = 10%</t>
  </si>
  <si>
    <t>RN-479</t>
  </si>
  <si>
    <t>Milestone 1: External Initial Assessment with Reporting = 50%</t>
  </si>
  <si>
    <t>Milestone 2: Internal Initial Assessment with Reporting = 40%</t>
  </si>
  <si>
    <t>Milestone 3: Retesting C Reporting = 10%</t>
  </si>
  <si>
    <t>RN-483</t>
  </si>
  <si>
    <t>Al Ahli Bank - Source code review</t>
  </si>
  <si>
    <t xml:space="preserve">80% after initial assessment with reporting </t>
  </si>
  <si>
    <t>20% after Retesting and sign-off.</t>
  </si>
  <si>
    <t>50% UAT Signoff for IIQ Upgrade (8.1--&gt;8.3p3)</t>
  </si>
  <si>
    <t>awaiting sign-off</t>
  </si>
  <si>
    <t>50% Signoff for IIQ Prod Upgrade (8.1--&gt;8.3p3)</t>
  </si>
  <si>
    <t>50% UAT Signoff FAM Upgrade (8.2--&gt;8.4p3)</t>
  </si>
  <si>
    <t>50% on Sign off FAM Prod Upgrade (8.2→8.4p3)</t>
  </si>
  <si>
    <t>TDRA - AKAMAI</t>
  </si>
  <si>
    <t>Monthly  charge 2024 from 1st June 2024 till 31st December 2024</t>
  </si>
  <si>
    <t>One time charge</t>
  </si>
  <si>
    <t>Monthly  charge 2025 from 1st Jan 2025 till 31st December 2025</t>
  </si>
  <si>
    <t>Monthly  charge 2026 from 1st Jan 2026 till 31st December 2026</t>
  </si>
  <si>
    <t>Monthly  charge 2027 from 1st Jan 2027 till 31st December 2027</t>
  </si>
  <si>
    <t>ADDOF Checkmarx</t>
  </si>
  <si>
    <t xml:space="preserve">a.Licenses: 100 % upon delivery of licenses payable within less than 30 days from invoice date </t>
  </si>
  <si>
    <t>RN - 487</t>
  </si>
  <si>
    <t xml:space="preserve">b.Services: 100% upon completion of the implementation scope. </t>
  </si>
  <si>
    <t>RN-490</t>
  </si>
  <si>
    <t>Gulf Cement</t>
  </si>
  <si>
    <t>50% advance before starting implementation</t>
  </si>
  <si>
    <t>50% after completion.</t>
  </si>
  <si>
    <t>SOC</t>
  </si>
  <si>
    <t>MBRSG</t>
  </si>
  <si>
    <r>
      <rPr>
        <sz val="12"/>
        <color rgb="FF000000"/>
        <rFont val="Trebuchet MS"/>
        <family val="2"/>
      </rPr>
      <t>1st Quarterly to be invoiced on 31</t>
    </r>
    <r>
      <rPr>
        <sz val="7"/>
        <color rgb="FF000000"/>
        <rFont val="Trebuchet MS"/>
        <family val="2"/>
      </rPr>
      <t xml:space="preserve">st </t>
    </r>
    <r>
      <rPr>
        <sz val="12"/>
        <color rgb="FF000000"/>
        <rFont val="Trebuchet MS"/>
        <family val="2"/>
      </rPr>
      <t>December 2024</t>
    </r>
  </si>
  <si>
    <t>completed</t>
  </si>
  <si>
    <r>
      <rPr>
        <sz val="7"/>
        <color rgb="FF000000"/>
        <rFont val="Times New Roman"/>
      </rPr>
      <t xml:space="preserve"> </t>
    </r>
    <r>
      <rPr>
        <sz val="12"/>
        <color rgb="FF000000"/>
        <rFont val="Trebuchet MS"/>
      </rPr>
      <t>2nd Quarterly  to be invoiced on 31</t>
    </r>
    <r>
      <rPr>
        <sz val="7"/>
        <color rgb="FF000000"/>
        <rFont val="Trebuchet MS"/>
      </rPr>
      <t xml:space="preserve">st </t>
    </r>
    <r>
      <rPr>
        <sz val="12"/>
        <color rgb="FF000000"/>
        <rFont val="Trebuchet MS"/>
      </rPr>
      <t>March 2025</t>
    </r>
  </si>
  <si>
    <r>
      <rPr>
        <sz val="12"/>
        <color rgb="FF000000"/>
        <rFont val="Trebuchet MS"/>
        <family val="2"/>
      </rPr>
      <t>3rd Quarterly  to be invoiced on 30</t>
    </r>
    <r>
      <rPr>
        <sz val="7"/>
        <color rgb="FF000000"/>
        <rFont val="Trebuchet MS"/>
        <family val="2"/>
      </rPr>
      <t xml:space="preserve">th </t>
    </r>
    <r>
      <rPr>
        <sz val="12"/>
        <color rgb="FF000000"/>
        <rFont val="Trebuchet MS"/>
        <family val="2"/>
      </rPr>
      <t>June 2025</t>
    </r>
  </si>
  <si>
    <r>
      <rPr>
        <sz val="12"/>
        <color rgb="FF000000"/>
        <rFont val="Trebuchet MS"/>
        <family val="2"/>
      </rPr>
      <t>4th Quarterly to be invoiced on 30</t>
    </r>
    <r>
      <rPr>
        <sz val="7"/>
        <color rgb="FF000000"/>
        <rFont val="Trebuchet MS"/>
        <family val="2"/>
      </rPr>
      <t xml:space="preserve">th </t>
    </r>
    <r>
      <rPr>
        <sz val="12"/>
        <color rgb="FF000000"/>
        <rFont val="Trebuchet MS"/>
        <family val="2"/>
      </rPr>
      <t>September 2025</t>
    </r>
  </si>
  <si>
    <t>ADCB - Phase 2 - IIQ</t>
  </si>
  <si>
    <t>UAT Environment Sign Off for Upgrade (8.1--&gt;8.3p3) = 20%</t>
  </si>
  <si>
    <t>PROD &amp; DR Environments Sign Off for Upgrade (8.1--
&gt;8.3p3) = 20%</t>
  </si>
  <si>
    <t>Sprint 1: UAT Sign-Off for Sprint 1 applications (4
applications) =15 %</t>
  </si>
  <si>
    <t>Sprint 2: UAT Sign-Off for Sprint 2 applications (3
applications) =15 %</t>
  </si>
  <si>
    <t>Sign-Off for RBAC (5 applications) = 15%</t>
  </si>
  <si>
    <t>Sign-Off for RBAC(4 applications) Final Go-live, Documentation and Handover = 15%</t>
  </si>
  <si>
    <t>a.	50% to be invoiced upon signing the contract</t>
  </si>
  <si>
    <t>b.	25% on completion of Documentation phase</t>
  </si>
  <si>
    <t>c.	15% on completion of Internal Audit and Management Review</t>
  </si>
  <si>
    <t>d.	Balance 10% upon successful completion of Certification.</t>
  </si>
  <si>
    <t>e.	Late Payment: Invoice paid after 30 days 10% penalty will be applied.</t>
  </si>
  <si>
    <t>MOFA - Checkmarx - Invicti</t>
  </si>
  <si>
    <t>100% upon license delivery</t>
  </si>
  <si>
    <t>RN-487</t>
  </si>
  <si>
    <t>Carbon black</t>
  </si>
  <si>
    <t xml:space="preserve">Protect - Application Control vendor </t>
  </si>
  <si>
    <t>100% advance</t>
  </si>
  <si>
    <r>
      <t>a.</t>
    </r>
    <r>
      <rPr>
        <sz val="7"/>
        <color theme="1"/>
        <rFont val="Times New Roman"/>
        <family val="1"/>
      </rPr>
      <t xml:space="preserve">      </t>
    </r>
    <r>
      <rPr>
        <sz val="12"/>
        <color theme="1"/>
        <rFont val="Trebuchet MS"/>
        <family val="2"/>
        <charset val="1"/>
      </rPr>
      <t>Services: To be invoiced upon Sign-Off</t>
    </r>
  </si>
  <si>
    <t>Digital 14 (Katim)_Resource Deployment</t>
  </si>
  <si>
    <t>Monthly Signoff</t>
  </si>
  <si>
    <t>Nextcare VAPT (SOC Renewal) 2025</t>
  </si>
  <si>
    <t>100% Advance Payment</t>
  </si>
  <si>
    <t>SIB Checkmarx (sourcecode review solution)</t>
  </si>
  <si>
    <t>To be Invoiced 100 %upon delivery of Licenses</t>
  </si>
  <si>
    <t>100% of Licenses Cost to be paid on license delivery</t>
  </si>
  <si>
    <t>100% of PS to be paid along with the LPO</t>
  </si>
  <si>
    <t>100% of AMC cost to be paid on 01st Feb 2025</t>
  </si>
  <si>
    <t>Fly Dubai - Forcepoint DLP &amp; DSPM</t>
  </si>
  <si>
    <t>50% to be invoiced upon Project Kickoff</t>
  </si>
  <si>
    <t>30% to be invoiced upon DSPM implementation C configuration completion</t>
  </si>
  <si>
    <t>20% to be invoiced upon DLP implementation C configuration completion</t>
  </si>
  <si>
    <t>AMC: To be invoiced upon Project Sign-off</t>
  </si>
  <si>
    <t>RN - 523</t>
  </si>
  <si>
    <t>Al Buhaira - VAPT</t>
  </si>
  <si>
    <t>1.	External Initial Assessment with Reporting = 40%</t>
  </si>
  <si>
    <t>In Progress</t>
  </si>
  <si>
    <t>2.	Internal Initial Assessment with Reporting = 40%</t>
  </si>
  <si>
    <t>3.	Retesting &amp; Signoff = 20%</t>
  </si>
  <si>
    <t>Al Fardan VAPT</t>
  </si>
  <si>
    <t>90% on completion of external initial assessment</t>
  </si>
  <si>
    <t>10% upon completion of retesting</t>
  </si>
  <si>
    <t>Transmed - ISO</t>
  </si>
  <si>
    <t>100% on submitting the Gap Analysis Report</t>
  </si>
  <si>
    <t>RN - 515</t>
  </si>
  <si>
    <t>Airtel Phase 3</t>
  </si>
  <si>
    <t>Milestone 1: Workshop and Design for 20 Applications (SailPoint) &amp; 20 Applications (ForgeRock) with HLD Submission = 10%</t>
  </si>
  <si>
    <t>Milestone 2: Workshop and Design for 1 Application (FAM), 10 Applications (SailPoint) &amp; 10 Applications (ForgeRock) with HLD Submission = 10%</t>
  </si>
  <si>
    <t>Milestone 3: RBAC (SailPoint) 20 Applications Integration with UAT for target application + SOD (SailPoint) 20 Applications Finalization &amp; Implementation = 20%</t>
  </si>
  <si>
    <t>Milestone 4: Sprint 1-15 SailPoint Applications Integration and UAT for initial target applications + 15 Forge Rock Applications Integration and UAT for initial target applications = 30%</t>
  </si>
  <si>
    <t>Milestone 5: Sprint 215 SailPoint Applications Integration and UAT for target applications + 15 ForgeRock Applications Integration and UAT for target applications + 1 FAM Application Integration in 2 environment 13 instances = 30%</t>
  </si>
  <si>
    <t>Airtel Phase 3 - Suppport</t>
  </si>
  <si>
    <t>Q1 Managed Support</t>
  </si>
  <si>
    <t>Q2 Managed Support</t>
  </si>
  <si>
    <t>Q3 Managed Support</t>
  </si>
  <si>
    <t>Q4 Managed Support</t>
  </si>
  <si>
    <t xml:space="preserve">Cadvil Solutions </t>
  </si>
  <si>
    <t>100% to be invoiced upon support renewal completion</t>
  </si>
  <si>
    <t>To be invoiced upon Milestone completion</t>
  </si>
  <si>
    <t>Sr no</t>
  </si>
  <si>
    <t>RN ID</t>
  </si>
  <si>
    <t>Project</t>
  </si>
  <si>
    <t>Client Name</t>
  </si>
  <si>
    <t>Client SPOC</t>
  </si>
  <si>
    <t>SPOC email</t>
  </si>
  <si>
    <t>Account manager</t>
  </si>
  <si>
    <t>Start Date</t>
  </si>
  <si>
    <t>End Date</t>
  </si>
  <si>
    <t>RN-208 &amp; 209</t>
  </si>
  <si>
    <t>IntelliShield</t>
  </si>
  <si>
    <t>MBRSG-SOC &amp; Forcepoint</t>
  </si>
  <si>
    <t>Anthony Bartolo</t>
  </si>
  <si>
    <t>anthony.bartolo@mbrsg.ac.ae</t>
  </si>
  <si>
    <t>Ameya</t>
  </si>
  <si>
    <t>Yr 3</t>
  </si>
  <si>
    <t>last wkg day of 2nd month in each Qtr</t>
  </si>
  <si>
    <t>RN-111</t>
  </si>
  <si>
    <t>VAPT, IntelliShield</t>
  </si>
  <si>
    <t>NEXTCARE-SOC</t>
  </si>
  <si>
    <t>Zaher Ali</t>
  </si>
  <si>
    <t>Haythem</t>
  </si>
  <si>
    <t>4yrs</t>
  </si>
  <si>
    <t>Y3-Q1 (Jan to March 23)</t>
  </si>
  <si>
    <t>Y3-Q2(April to June 23)</t>
  </si>
  <si>
    <t>Y3-Q3(July to Sep 23)</t>
  </si>
  <si>
    <t>Y3-Q4( Oct to Dec 23)</t>
  </si>
  <si>
    <t>Y4-Q1 (Jan to March 24)</t>
  </si>
  <si>
    <t>Y4-Q2(April to June 24)</t>
  </si>
  <si>
    <t>Y4-Q3(July to Sep 24)</t>
  </si>
  <si>
    <t>Y4-Q4( Oct to Dec 24)</t>
  </si>
  <si>
    <t>Vendor MS</t>
  </si>
  <si>
    <t>DWTC - Cybereason</t>
  </si>
  <si>
    <t>DWTC</t>
  </si>
  <si>
    <t>1 Yr</t>
  </si>
  <si>
    <t>DAMAC - Rapid 7 MDR</t>
  </si>
  <si>
    <t>DAMAC</t>
  </si>
  <si>
    <t>Rajesh Narayanan</t>
  </si>
  <si>
    <t>RN-316</t>
  </si>
  <si>
    <t>SailPoint &amp; Forgerock</t>
  </si>
  <si>
    <t>Airtel Support (24/7) for Sailpoint and ForgeRock</t>
  </si>
  <si>
    <t>Airtel Africa</t>
  </si>
  <si>
    <t>Ashok Muthu</t>
  </si>
  <si>
    <t>ashok1.muthu@africa.airtel.com</t>
  </si>
  <si>
    <t>Sandeep</t>
  </si>
  <si>
    <t xml:space="preserve">Q1 (Aug to Oct 23)	</t>
  </si>
  <si>
    <t>partially paid - 94K is pending</t>
  </si>
  <si>
    <t xml:space="preserve">Q2 (Nov 23 to Jan 24)	</t>
  </si>
  <si>
    <t>partially paid - 13K is pending</t>
  </si>
  <si>
    <t xml:space="preserve">Q3 (Feb 24 to Apr 24)	</t>
  </si>
  <si>
    <t xml:space="preserve">Q4 (May 24 to July 24)	</t>
  </si>
  <si>
    <t>IT Incidents</t>
  </si>
  <si>
    <t xml:space="preserve">Tom Badger </t>
  </si>
  <si>
    <t>Tom.Badger@nextcarehealth.com</t>
  </si>
  <si>
    <t>Sean / Ameya</t>
  </si>
  <si>
    <t xml:space="preserve">Q1 (Apr to Jun 24)	</t>
  </si>
  <si>
    <t>Sean</t>
  </si>
  <si>
    <t xml:space="preserve">Q2 (Jul 24 to Sep 24)	</t>
  </si>
  <si>
    <t xml:space="preserve">Q3 (Oct 24 to Dec 24)	</t>
  </si>
  <si>
    <t xml:space="preserve">Q4 (Jan 25 to Mar  25)	</t>
  </si>
  <si>
    <t>RN-377</t>
  </si>
  <si>
    <t xml:space="preserve">Western International Group - Nesto_SOC </t>
  </si>
  <si>
    <t>WIG - Nesto</t>
  </si>
  <si>
    <t>Raveesh P</t>
  </si>
  <si>
    <t>Quarterly Advance for the SOC services</t>
  </si>
  <si>
    <t>Western International Group - Nesto_SOC  (6 Months)</t>
  </si>
  <si>
    <t>Nextcare SOC Renewal</t>
  </si>
  <si>
    <t>Intigral - Sailpoint</t>
  </si>
  <si>
    <t>M1 - 100% upon Licence delivery</t>
  </si>
  <si>
    <t>M2 - 20% upon finailazing of phase 2 - HLD Sign-off</t>
  </si>
  <si>
    <t>M3 - 30% upon the finalization of phase 3 &amp; 4 Sprint 1 Sign-off.</t>
  </si>
  <si>
    <t>M4 - 30% upon finailazing of phase 5</t>
  </si>
  <si>
    <t>M5 - 20% upon finailazing of phase 6</t>
  </si>
  <si>
    <t>RN-229</t>
  </si>
  <si>
    <t>Ivanti</t>
  </si>
  <si>
    <t xml:space="preserve"> M1 - License 100% upon completion</t>
  </si>
  <si>
    <t>Completed, no action needed</t>
  </si>
  <si>
    <t>M2 - Implementation - 100% upon completion</t>
  </si>
  <si>
    <t>RN-231</t>
  </si>
  <si>
    <t>DWTC VAPT 2022</t>
  </si>
  <si>
    <t>M1 - 30% to be invoiced upon Project Kickoff Meeting.</t>
  </si>
  <si>
    <t>M2 - 50% to be Invoiced on External Assessment &amp; Report Submission</t>
  </si>
  <si>
    <t>30-May-24</t>
  </si>
  <si>
    <t>one task is pending post we which we can ask for sign off</t>
  </si>
  <si>
    <t>M3 -20% to be invoiced upon Sign-off</t>
  </si>
  <si>
    <t>configuration and retesting is pending</t>
  </si>
  <si>
    <t>RN-235</t>
  </si>
  <si>
    <t>Amlak Finance-Cybereason(Vendor)</t>
  </si>
  <si>
    <t>M1-100% upon license delivery</t>
  </si>
  <si>
    <t>M2-50% start of implementation</t>
  </si>
  <si>
    <t>M3- 50% upon project sign off/ Implementation</t>
  </si>
  <si>
    <t>waiting for Sign-off, so that billling can be done for M3 milestone</t>
  </si>
  <si>
    <t>Aldar Phase 1</t>
  </si>
  <si>
    <t>M1 - License Delivery</t>
  </si>
  <si>
    <t>M2 - 10% upon services kickoff</t>
  </si>
  <si>
    <t>M3 - 10% upon design signoff, workshops, requirement gathering, HLD signoff</t>
  </si>
  <si>
    <t>M4 - 20% base setup and IAM foundation setup</t>
  </si>
  <si>
    <t>M5 - 20% upon Release 1(3 apps) - UAT and Go-Live</t>
  </si>
  <si>
    <t>M6 - 20% upon Release 2(3 apps) - UAT and Go-Live</t>
  </si>
  <si>
    <t>M7 - 20% upon Release 3(2 apps) - UAT and Go-Live</t>
  </si>
  <si>
    <t>Out of Scope</t>
  </si>
  <si>
    <t>Aldar - CR Sailpont</t>
  </si>
  <si>
    <t xml:space="preserve">50% upon commencement of services	</t>
  </si>
  <si>
    <t xml:space="preserve">25% upon completion of JML for manage engine	</t>
  </si>
  <si>
    <t>25% upon completion of JML for manage engine</t>
  </si>
  <si>
    <t>RN-240</t>
  </si>
  <si>
    <t>MAF Carrefour-Sailpoint</t>
  </si>
  <si>
    <t xml:space="preserve">License-M1 - License Delivery, Professional Service-
</t>
  </si>
  <si>
    <t>M2- 100% upon completion of 8.2 upgrade
M3- 100% upon completion of role matrix migration 
M4 100% upon completion PAM intigration</t>
  </si>
  <si>
    <t>RN-242</t>
  </si>
  <si>
    <t>LM Exchange-User awareness(Vendor)</t>
  </si>
  <si>
    <t>30 Days upon completion</t>
  </si>
  <si>
    <t>training</t>
  </si>
  <si>
    <t>User Awareness Training</t>
  </si>
  <si>
    <t>22 Mar 24</t>
  </si>
  <si>
    <t>Order is in cancellation</t>
  </si>
  <si>
    <t>RN-247</t>
  </si>
  <si>
    <t>Digital Forencis</t>
  </si>
  <si>
    <t>Mohebi Logistics</t>
  </si>
  <si>
    <t>M1 - Project signoff</t>
  </si>
  <si>
    <t>RN-248</t>
  </si>
  <si>
    <t>Future Focus Infotech - VAPT</t>
  </si>
  <si>
    <t>M1- 50% on PO &amp; initiation</t>
  </si>
  <si>
    <t>Partially Paid</t>
  </si>
  <si>
    <t>Cloud Security Assessment and SE Assessments pending</t>
  </si>
  <si>
    <t>M2- 30% on Report Submission+ Iteration</t>
  </si>
  <si>
    <t>Get the Sec document shared and get the re-testing done by mid July to get the sign-off (complete both CS assessment and social engg)</t>
  </si>
  <si>
    <t>M3- 20% on Project Sign off</t>
  </si>
  <si>
    <t>Customer not confirming the re-testing</t>
  </si>
  <si>
    <t>RN-249</t>
  </si>
  <si>
    <t>Info Arab Media</t>
  </si>
  <si>
    <t>M1 - External Assessment &amp; Report Submission: 80%</t>
  </si>
  <si>
    <t>Contractual Issue</t>
  </si>
  <si>
    <t>Vignesh to work with Faizan and get the contractual issue fixed</t>
  </si>
  <si>
    <t>M2 - Retesting &amp; Sign off: 20%</t>
  </si>
  <si>
    <t>RN-270</t>
  </si>
  <si>
    <t>Cyclops</t>
  </si>
  <si>
    <t>LM Exchange-Cyclops (Vendor)</t>
  </si>
  <si>
    <t>100% paid</t>
  </si>
  <si>
    <t>RN-277</t>
  </si>
  <si>
    <t>Force Point, DLP</t>
  </si>
  <si>
    <t>Emrill - Forcepoint DLP</t>
  </si>
  <si>
    <t>M1 - 100% payment after delivery of license</t>
  </si>
  <si>
    <t>Completed, no action needed - (103k is to be paid)</t>
  </si>
  <si>
    <t>M2 - 50% payment of PS upon delivery</t>
  </si>
  <si>
    <t>Complete the left over work and get the sign-off by mid July</t>
  </si>
  <si>
    <t>M3 - 50% payment of PS upon delivery</t>
  </si>
  <si>
    <t>RN-282</t>
  </si>
  <si>
    <t>Dubai Sports Council-Fortigate</t>
  </si>
  <si>
    <t>60 days after receiving completion</t>
  </si>
  <si>
    <t>RN-284</t>
  </si>
  <si>
    <t>Petronash</t>
  </si>
  <si>
    <t>M1 - 80% on Initial Assessment &amp; Report Submission</t>
  </si>
  <si>
    <t>M2 -20% on Retesting &amp; Signoff</t>
  </si>
  <si>
    <t>Vignesh to check with customer for the re-testing plan</t>
  </si>
  <si>
    <t>RN-286</t>
  </si>
  <si>
    <t>NAFFCO</t>
  </si>
  <si>
    <t>M1 -50% on  External Initial Assessment &amp; Report Submission</t>
  </si>
  <si>
    <t>Vignesh to work with Abhinav and get the right dates</t>
  </si>
  <si>
    <t>M2 - 40% on Internal Initial Assessment &amp; Report Submission</t>
  </si>
  <si>
    <t>M3 -10% on Retesting &amp; Signoff</t>
  </si>
  <si>
    <t>RN-291</t>
  </si>
  <si>
    <t>SDLC</t>
  </si>
  <si>
    <t>Saal-SDLC (Consultation
Services for
Implementation of
SDLC)</t>
  </si>
  <si>
    <t>50% on completion of Documentation phase</t>
  </si>
  <si>
    <t>SAAL-000813-1</t>
  </si>
  <si>
    <t>RN-292</t>
  </si>
  <si>
    <t>SKM</t>
  </si>
  <si>
    <t>M1 - 40% External Assessment with Reporting</t>
  </si>
  <si>
    <t>Vignesh to share the planned dates for M1, M2 and M3</t>
  </si>
  <si>
    <t>M2 - 50% Internal Assessment with Reporting</t>
  </si>
  <si>
    <t xml:space="preserve">M3 - 10% Retesting &amp; Signoff </t>
  </si>
  <si>
    <t>RN-293</t>
  </si>
  <si>
    <t xml:space="preserve"> M1 - license delivery</t>
  </si>
  <si>
    <t>RN-296</t>
  </si>
  <si>
    <t>Gulf Cryo - VAPT</t>
  </si>
  <si>
    <t>M1 - .50% to be invoiced upon completion of External Initial Assessments with reporting</t>
  </si>
  <si>
    <t xml:space="preserve">M2 - 40% to be invoiced upon completion of Internal Initial Assessments with reporting </t>
  </si>
  <si>
    <t>M3 - 10% to be invoiced upon completion of Retesting &amp; Signoff</t>
  </si>
  <si>
    <t>CS TO GET THE PAYMENT MILESTONE INFORMATION</t>
  </si>
  <si>
    <t>RN-314</t>
  </si>
  <si>
    <t>Damas Jewellery LLC - API Testing</t>
  </si>
  <si>
    <t>IT Function Risk Assessment &amp; 3-year Internal Audit Plan: balance 70% on completion of the project.</t>
  </si>
  <si>
    <t>RN-37</t>
  </si>
  <si>
    <t>Fujairah National Group</t>
  </si>
  <si>
    <t>M1 - Upon Project Signoff</t>
  </si>
  <si>
    <t>Closed</t>
  </si>
  <si>
    <t>Email Security</t>
  </si>
  <si>
    <t>Al Dhafra Insurance CoDark Trace Email Security PSC</t>
  </si>
  <si>
    <t>Only License Delivery</t>
  </si>
  <si>
    <t>RN-342</t>
  </si>
  <si>
    <t>Vendor Akamai</t>
  </si>
  <si>
    <t>MAF Bot Manager</t>
  </si>
  <si>
    <t xml:space="preserve">PS amount </t>
  </si>
  <si>
    <t>RN-353</t>
  </si>
  <si>
    <t>Emirates Steel - Forcepoint Proxy - Licenses; Professional Services</t>
  </si>
  <si>
    <t xml:space="preserve">Aldar Sailpoint_CR_HCM_Oct_2023 </t>
  </si>
  <si>
    <t xml:space="preserve">50% upon commencement of services, </t>
  </si>
  <si>
    <t>25% on sign off Manage engine integration scope</t>
  </si>
  <si>
    <t>Logrhythm</t>
  </si>
  <si>
    <t>ADJD LogRhythm Licenses Renewal &amp;
appliance &amp; PS</t>
  </si>
  <si>
    <t>100% To be Invoiced upon delivery of Licenses &amp; appliance</t>
  </si>
  <si>
    <t>ADJD FireEye WEB MPS Licenses &amp; Appliance</t>
  </si>
  <si>
    <t xml:space="preserve">ADJD McAfee Licenses </t>
  </si>
  <si>
    <t xml:space="preserve">ADJD Tenable Licenses </t>
  </si>
  <si>
    <t xml:space="preserve">ADJD CyberArc Licenses </t>
  </si>
  <si>
    <t>Forcepont</t>
  </si>
  <si>
    <t xml:space="preserve">ADJD Forcepoint Licenses </t>
  </si>
  <si>
    <t>VENDOR</t>
  </si>
  <si>
    <t>Americana Akamai AAP</t>
  </si>
  <si>
    <t>PS Cost</t>
  </si>
  <si>
    <t>Aldar_Sailpoint_PS_CR_Nov_2023</t>
  </si>
  <si>
    <t>Configuration of 4 required Enhancements (as per SOW) = 50%</t>
  </si>
  <si>
    <t xml:space="preserve">	Configurations of the remaining Enhancements (as per SOW) = 50%</t>
  </si>
  <si>
    <t>RN-380</t>
  </si>
  <si>
    <t>OQ Trading_iso27K_aasmt_Q42023</t>
  </si>
  <si>
    <t>M1 - 50% to be invoiced upon signing the contract.</t>
  </si>
  <si>
    <t>M2 - 25% on completion of Documentation phase</t>
  </si>
  <si>
    <t>M3- 15% on completion of Internal Audit and Management Review</t>
  </si>
  <si>
    <t>M4- Balance 10% upon successful completion of Certification</t>
  </si>
  <si>
    <t>To be invoiced upon delivery of Hardware and Licenses</t>
  </si>
  <si>
    <t>RN-411</t>
  </si>
  <si>
    <t>Barracuda Email Security</t>
  </si>
  <si>
    <t>Providence - Barracuda Email Security</t>
  </si>
  <si>
    <t>100% along with LPO</t>
  </si>
  <si>
    <t>Sedar Global_Akamai WAF</t>
  </si>
  <si>
    <t>One time implementation - 50% advance</t>
  </si>
  <si>
    <t>One time implementation - 50% upon completion</t>
  </si>
  <si>
    <t>RN-416</t>
  </si>
  <si>
    <t>DAMAS 4 APIs VAPT</t>
  </si>
  <si>
    <t>NO PS</t>
  </si>
  <si>
    <t>Gulf Cryo Crowdstrike</t>
  </si>
  <si>
    <t>Logrythm</t>
  </si>
  <si>
    <t>ADJD - Logrythm</t>
  </si>
  <si>
    <r>
      <rPr>
        <sz val="10"/>
        <color rgb="FF000000"/>
        <rFont val="Century Gothic"/>
        <family val="2"/>
      </rPr>
      <t xml:space="preserve">Product/License: </t>
    </r>
    <r>
      <rPr>
        <sz val="10"/>
        <color rgb="FF000000"/>
        <rFont val="Arial"/>
        <family val="2"/>
      </rPr>
      <t>100% To be Invoiced upon delivery of Licenses</t>
    </r>
  </si>
  <si>
    <t>11-0ct-2023</t>
  </si>
  <si>
    <r>
      <t xml:space="preserve">Appliances </t>
    </r>
    <r>
      <rPr>
        <sz val="10"/>
        <color rgb="FF000000"/>
        <rFont val="Arial"/>
        <family val="2"/>
        <charset val="1"/>
      </rPr>
      <t>100% on Delivery of the appliances</t>
    </r>
  </si>
  <si>
    <r>
      <rPr>
        <sz val="10"/>
        <color rgb="FF000000"/>
        <rFont val="ArialMT"/>
      </rPr>
      <t xml:space="preserve">AMC - To be Invoiced </t>
    </r>
    <r>
      <rPr>
        <sz val="10"/>
        <color rgb="FF000000"/>
        <rFont val="Arial"/>
        <family val="2"/>
      </rPr>
      <t>quarterly Payment</t>
    </r>
  </si>
  <si>
    <t>SolarWinds</t>
  </si>
  <si>
    <t>Beema insurance SolarWinds</t>
  </si>
  <si>
    <t>Payment terms – 30 days From Invoice Submission </t>
  </si>
  <si>
    <t>RN-104</t>
  </si>
  <si>
    <t>Rapid 7</t>
  </si>
  <si>
    <t>Abu Dhabi Aviation</t>
  </si>
  <si>
    <t>Tanaya</t>
  </si>
  <si>
    <t>Milestone 1: Vulnerability Assessment</t>
  </si>
  <si>
    <t>Milestone 2: SIEM (M2 pending and upon completion)</t>
  </si>
  <si>
    <t>RN-105</t>
  </si>
  <si>
    <t>PHCC(Phase1)Sailpoint</t>
  </si>
  <si>
    <t xml:space="preserve">Milestone 1 : 100% to be raised upon delivery of license </t>
  </si>
  <si>
    <t>Milestone 2 : Kickoff,  Infra Workshops, Sailpoint  IIQ  platform Installation (LCM and CM)</t>
  </si>
  <si>
    <t xml:space="preserve">Milestone 3 : Design Workshops, Requirement gathering  and HLD 9 apps ( 3 sprints all apps ) </t>
  </si>
  <si>
    <t>Milestone 4 : Sprint 1: SailPoint Base Setup UAT Sign-off</t>
  </si>
  <si>
    <t>M5-UAT Sign off on Base Setup of LCM,UAT Sign off on Sprint 2 LCM</t>
  </si>
  <si>
    <t>M6-AMC POST golive ,Sign off on Final Go-Live/UAT</t>
  </si>
  <si>
    <t>M1 - Renewal of License upon SOW signoff</t>
  </si>
  <si>
    <t>M2 -  Platform Upgrade</t>
  </si>
  <si>
    <t>M3, M4, M5, M6, M7 - Go-Live/UAT Sign off after 60 days</t>
  </si>
  <si>
    <t>M8 - New License Delivery</t>
  </si>
  <si>
    <t>M9. M12(1-50 Applications)- Sprint 2 Application (4 Apps) - Go-Live/UAT Sign off after 60 days</t>
  </si>
  <si>
    <t>RN-186</t>
  </si>
  <si>
    <t>DMT- Sailpoint</t>
  </si>
  <si>
    <t xml:space="preserve">M1 - Project Kickoff &amp; License Delivery </t>
  </si>
  <si>
    <t>M2 - 10% of Services to be paid upon completion of Design Workshops</t>
  </si>
  <si>
    <t xml:space="preserve">M3 - 10% of Services to be paid upon completion of Design Workshops and Design Document Submission for 5 Applications </t>
  </si>
  <si>
    <t xml:space="preserve">M4 - 15% of Services to be paid upon Go Live of Compliance Manager for Onboard of Oracle HRMS, Active Directory – 5 Domain
- Oracle HRMS, - AD : 5 Domain/Instance Impementation of IAM - LCM : 3 Apps, </t>
  </si>
  <si>
    <t xml:space="preserve">M5 - 15% of Services to be paid upon Go Live of Compliance Manager for Onboard of 5 Applications of Department. </t>
  </si>
  <si>
    <t>M6 - 25% of Services to be paid upon Go Live of Life Cycle Manager (LCM) for Onboard of Oracle HRMS, Active Directory</t>
  </si>
  <si>
    <t>M7 - 25% of Services to be paid upon Go Live of Life Cycle Manager (LCM) for Onboard of 5 Applications</t>
  </si>
  <si>
    <t>RN-274</t>
  </si>
  <si>
    <t>IAM</t>
  </si>
  <si>
    <t>NI External Client Build - IIQ</t>
  </si>
  <si>
    <t xml:space="preserve">M1 - To be invoiced upon Project Signoff </t>
  </si>
  <si>
    <t>RN-3</t>
  </si>
  <si>
    <t>Voltas - VAPT</t>
  </si>
  <si>
    <t>M1 - Upon completion (30 days from completion)</t>
  </si>
  <si>
    <t>RN-318</t>
  </si>
  <si>
    <t>Emirates Centrol Cooling System Corp_VAPT_Web &amp; Sec Assessement_Load Testing</t>
  </si>
  <si>
    <t>M1 - 100% on Project Sign-off</t>
  </si>
  <si>
    <t>RN-43</t>
  </si>
  <si>
    <t>Empower - VAPT (Oct 21)</t>
  </si>
  <si>
    <t xml:space="preserve">M1 - 75% upon Completion before retest </t>
  </si>
  <si>
    <t>M2 - 25% upon project signoff</t>
  </si>
  <si>
    <t>RN-328</t>
  </si>
  <si>
    <t>NI_2Month Outsource_Aug_2023</t>
  </si>
  <si>
    <t>Samruddhi</t>
  </si>
  <si>
    <t>First month of outsourcing of Vamshi for Aug 23</t>
  </si>
  <si>
    <t>Second month of outsourcing of Vamshhi for Sep</t>
  </si>
  <si>
    <t>WIG - Nesto - Rapid 7</t>
  </si>
  <si>
    <t>Rapid7 Tool – 100% on Delivery - InsightIDR Ultimate Subscription (License cost)</t>
  </si>
  <si>
    <t>RN-368</t>
  </si>
  <si>
    <t>Beema Insurance - Solarwinds NMC</t>
  </si>
  <si>
    <t>License delivery</t>
  </si>
  <si>
    <t>PS Remote</t>
  </si>
  <si>
    <t>NI_2Month Outsource_Sep_2023</t>
  </si>
  <si>
    <t>Third month of outsourcing of Vamshhi for Sep</t>
  </si>
  <si>
    <t>ECAE - Audit</t>
  </si>
  <si>
    <t xml:space="preserve">IT Function Risk Assessment &amp; 3-year Internal Audit Plan: 30% on project initiation </t>
  </si>
  <si>
    <t>RN-359</t>
  </si>
  <si>
    <t>FortiNAC &amp; FortiSIM</t>
  </si>
  <si>
    <t xml:space="preserve">Property Finder - Fortinet NAC &amp; FortiSIEM  </t>
  </si>
  <si>
    <t>30 day from license delivery</t>
  </si>
  <si>
    <t>RN-11</t>
  </si>
  <si>
    <t xml:space="preserve">M1 - 25% on Mobilization and Approved project plan </t>
  </si>
  <si>
    <t>M2 - 45% on submission of Vapt reports</t>
  </si>
  <si>
    <t xml:space="preserve">M3 - 15% on completion of re-scan review of fixes (Retest report) </t>
  </si>
  <si>
    <t>M4 - 15% on consuming 35 mandays offsite efforts</t>
  </si>
  <si>
    <t>RN-175</t>
  </si>
  <si>
    <t>National General Insurance</t>
  </si>
  <si>
    <t>M1 - 100% upon license delivery</t>
  </si>
  <si>
    <t>M2 - 50% of PS (Invoice in advanced)</t>
  </si>
  <si>
    <t>M5 - 50% upon completion and signoff</t>
  </si>
  <si>
    <t>M3 - 100% upon switch delivery</t>
  </si>
  <si>
    <t>Hardware delivery and 50% PS</t>
  </si>
  <si>
    <t>RN-176</t>
  </si>
  <si>
    <t>Emirates College</t>
  </si>
  <si>
    <t>M1 - 100% upon Completion</t>
  </si>
  <si>
    <t>RN-197</t>
  </si>
  <si>
    <t>VAPT, SOC</t>
  </si>
  <si>
    <t>Emirates Steel</t>
  </si>
  <si>
    <t>Quarter 1 - 2023</t>
  </si>
  <si>
    <t>Quarter 2 - 2023</t>
  </si>
  <si>
    <t>Quarter 3 - 2023</t>
  </si>
  <si>
    <t>Quarter 4 - 2023</t>
  </si>
  <si>
    <t>RN-20</t>
  </si>
  <si>
    <t>Sentinel Capital</t>
  </si>
  <si>
    <t>M1-  30% Advance</t>
  </si>
  <si>
    <t>M2 - 70% on Payment should be Post Dated Cheque along with PO acceptance</t>
  </si>
  <si>
    <t>M3 - Perquisite verification, Migration, fine tuning, configuration &amp; Knowledge Transfer (No Payment Milestone)</t>
  </si>
  <si>
    <t>RN-285</t>
  </si>
  <si>
    <t>Milestone 1 : License Delivery</t>
  </si>
  <si>
    <r>
      <t>Milestone 2</t>
    </r>
    <r>
      <rPr>
        <sz val="10"/>
        <color rgb="FF000000"/>
        <rFont val="Century Gothic"/>
        <family val="2"/>
        <charset val="1"/>
      </rPr>
      <t>:Design Sign Off – SailPoint</t>
    </r>
  </si>
  <si>
    <r>
      <t>Milestone 3:</t>
    </r>
    <r>
      <rPr>
        <sz val="10"/>
        <color rgb="FF000000"/>
        <rFont val="Century Gothic"/>
        <family val="2"/>
        <charset val="1"/>
      </rPr>
      <t>Design Sign Off – ForgeRock</t>
    </r>
  </si>
  <si>
    <r>
      <t>Milestone 4:</t>
    </r>
    <r>
      <rPr>
        <sz val="10"/>
        <color rgb="FF000000"/>
        <rFont val="Century Gothic"/>
        <family val="2"/>
        <charset val="1"/>
      </rPr>
      <t xml:space="preserve"> Base Setup &amp; IIQ Foundation Module Setup with 11 Applications</t>
    </r>
  </si>
  <si>
    <r>
      <t>Milestone 5:</t>
    </r>
    <r>
      <rPr>
        <sz val="10"/>
        <color rgb="FF000000"/>
        <rFont val="Century Gothic"/>
        <family val="2"/>
        <charset val="1"/>
      </rPr>
      <t xml:space="preserve"> Base Setup &amp; FAM Foundation Module Setup with 2 Applications</t>
    </r>
  </si>
  <si>
    <r>
      <t>Milestone 6</t>
    </r>
    <r>
      <rPr>
        <sz val="10"/>
        <color rgb="FF000000"/>
        <rFont val="Century Gothic"/>
        <family val="2"/>
        <charset val="1"/>
      </rPr>
      <t>: Base Setup &amp;ForgeRock Module Setup with 4 Applications</t>
    </r>
  </si>
  <si>
    <r>
      <t>Milestone 7:</t>
    </r>
    <r>
      <rPr>
        <sz val="10"/>
        <color rgb="FF000000"/>
        <rFont val="Century Gothic"/>
        <family val="2"/>
        <charset val="1"/>
      </rPr>
      <t xml:space="preserve"> UAT &amp; Go- Live (Remaining 5 Applications) – ForgeRock</t>
    </r>
  </si>
  <si>
    <t>RN-379</t>
  </si>
  <si>
    <t>DLD_TENABLE</t>
  </si>
  <si>
    <t>License delivery - Tenable SC and Identity Exp</t>
  </si>
  <si>
    <t>PS and AMC Charges (AMC is tracked in AMC tab)</t>
  </si>
  <si>
    <t>RN-51</t>
  </si>
  <si>
    <t>Mashreq - sailpoint</t>
  </si>
  <si>
    <t>Project Sign-off - Phase 1</t>
  </si>
  <si>
    <t>Project Stabilization Sign-off - Phase 1</t>
  </si>
  <si>
    <t>Digital 14 (Katim) - Katim</t>
  </si>
  <si>
    <t xml:space="preserve">Month 1  - April </t>
  </si>
  <si>
    <t xml:space="preserve">Month 2  - May </t>
  </si>
  <si>
    <t xml:space="preserve">Month 3  - Jun </t>
  </si>
  <si>
    <t xml:space="preserve">Month 4  - July </t>
  </si>
  <si>
    <t>Month 5  - August</t>
  </si>
  <si>
    <t xml:space="preserve">Month 6  - September </t>
  </si>
  <si>
    <t>Month 7 - October</t>
  </si>
  <si>
    <t>Month 8 - November</t>
  </si>
  <si>
    <t>Month 9- December</t>
  </si>
  <si>
    <t>RN-119</t>
  </si>
  <si>
    <t>BCP</t>
  </si>
  <si>
    <t>Transco-BCP</t>
  </si>
  <si>
    <t>100% upon completion - Q1</t>
  </si>
  <si>
    <t>100% upon completion - Q2</t>
  </si>
  <si>
    <t>100% upon completion - Q3</t>
  </si>
  <si>
    <t>100% upon completion - Q4</t>
  </si>
  <si>
    <t>Cancelled</t>
  </si>
  <si>
    <t>RN-19</t>
  </si>
  <si>
    <t>DOH - Cyberark</t>
  </si>
  <si>
    <t>M1 - KickOff Meeting (No Payment Milestone)</t>
  </si>
  <si>
    <t>M2 - CyberArk License Delivery - 75% Payment</t>
  </si>
  <si>
    <t>M3 - Installation &amp; Configuration - CyberArk &amp; SignOff - 25% Payment</t>
  </si>
  <si>
    <t>RN-228/337</t>
  </si>
  <si>
    <t>RTS-Proofpoint</t>
  </si>
  <si>
    <t>50% license fee paid upon signing</t>
  </si>
  <si>
    <t>50% license fee paid  on project completion</t>
  </si>
  <si>
    <t>Sign off on Prof Services</t>
  </si>
  <si>
    <t>RN-238</t>
  </si>
  <si>
    <t>Seddiqi Holding-VAPT</t>
  </si>
  <si>
    <t>M1-50% - to be paid to the supplier on completion of Web Application Assessment (VAPT) + Network Architecture &amp; Security Review + iPad Application Security Assessment</t>
  </si>
  <si>
    <t>3 web apps with reporting competed, Seddiqi holding to share the URLs of the remaining 2 apps
iPad security assessment not started</t>
  </si>
  <si>
    <t>3 Web apps assessments and reporting completed
Network Architecture and Security Review assessment and reporting completed.</t>
  </si>
  <si>
    <t>seddiqi team to give URL of last 2 web apps</t>
  </si>
  <si>
    <t>M2-30% - to be paid to the supplier on completion of Social Media, Brand Monitoring &amp; Protection Services &amp; Internal Network VAPT</t>
  </si>
  <si>
    <t>Social Media, Brand Monitoring &amp; Protection Services Reporting &amp; Internal Network VAPT assessment(Linux servers and Database) and reporting</t>
  </si>
  <si>
    <t xml:space="preserve"> Internal Network VAPT assessment(Poc)</t>
  </si>
  <si>
    <t>M3-20 % - to be paid to the supplier on completion of project sign off</t>
  </si>
  <si>
    <t>RN-258</t>
  </si>
  <si>
    <t>Peplink</t>
  </si>
  <si>
    <t>Arcadia School-Checkpoint Implementation</t>
  </si>
  <si>
    <t>100% on 30 days from delivery</t>
  </si>
  <si>
    <t>Invoice raised, payment not received</t>
  </si>
  <si>
    <t>RN-259</t>
  </si>
  <si>
    <t>RN-260</t>
  </si>
  <si>
    <t>Damac-Rapid 7</t>
  </si>
  <si>
    <t>100% Upon completion</t>
  </si>
  <si>
    <t>Phase 4 - Final Project Documentation.</t>
  </si>
  <si>
    <t>Phase 1, 2 and 3 completed</t>
  </si>
  <si>
    <t>RN-27</t>
  </si>
  <si>
    <t>Albatha</t>
  </si>
  <si>
    <t>Albatha-ISO20000</t>
  </si>
  <si>
    <t>100 % upon completion of service delivery  ( 60 days credit )</t>
  </si>
  <si>
    <t>Awaiting sign off from the client</t>
  </si>
  <si>
    <t>RN-276</t>
  </si>
  <si>
    <t>Damas - Arcon (Vendor PS)</t>
  </si>
  <si>
    <t>M1: LICENSE+</t>
  </si>
  <si>
    <t>31may23</t>
  </si>
  <si>
    <t>M2: 50% IMPL upon license delivery</t>
  </si>
  <si>
    <t>M3: 50% Implementation upon completion</t>
  </si>
  <si>
    <t>pending</t>
  </si>
  <si>
    <t>awaiting sign-off from the client, JP to meet client to ask for signoff</t>
  </si>
  <si>
    <t>RN-279</t>
  </si>
  <si>
    <t>Damas-Cybereason EDR (Vendor PS)</t>
  </si>
  <si>
    <t>M1 - 100% on 30 days from license delivery </t>
  </si>
  <si>
    <t>Manage Engine (Vendor PS)</t>
  </si>
  <si>
    <t>RAK Customs-Manage Engine</t>
  </si>
  <si>
    <t>M1 - 50% upon license delivery</t>
  </si>
  <si>
    <t>License delivered, invoice raised, payment not yet received</t>
  </si>
  <si>
    <t>M2 - 50% upon Project sign off as per LPO</t>
  </si>
  <si>
    <t>Prerequisites validation, Service desk workshop, Implementation</t>
  </si>
  <si>
    <t xml:space="preserve">Kickoff completed, </t>
  </si>
  <si>
    <t>RN-307</t>
  </si>
  <si>
    <t>Product/License: 100% to be invoiced upon delivery of licenses 	paid</t>
  </si>
  <si>
    <t xml:space="preserve">Services: 100% to be invoiced upon Project Completion </t>
  </si>
  <si>
    <t>RN-313</t>
  </si>
  <si>
    <t>Al Dhafra Insurance Co PSC - Firewall Upgrade _14 NOS</t>
  </si>
  <si>
    <t>Advance 25% with the PO</t>
  </si>
  <si>
    <t>upon delivery of the hardware</t>
  </si>
  <si>
    <t>On completion of Project with 3 year license</t>
  </si>
  <si>
    <t>RN-341</t>
  </si>
  <si>
    <t>Waha Health - CyberReason PS - 4 Days</t>
  </si>
  <si>
    <t xml:space="preserve">Health Bay Day Surgery Center LLC.  </t>
  </si>
  <si>
    <t xml:space="preserve">WPI Health Investments LLC. </t>
  </si>
  <si>
    <t>RN-350</t>
  </si>
  <si>
    <t>MOFAIC Cybereason</t>
  </si>
  <si>
    <t>M2 - Upon Sign-off</t>
  </si>
  <si>
    <t>RN-333</t>
  </si>
  <si>
    <t>Office Relocation</t>
  </si>
  <si>
    <t>Apex Fund Services</t>
  </si>
  <si>
    <t>RN-378</t>
  </si>
  <si>
    <t>MBRSG_Securonix</t>
  </si>
  <si>
    <t>Qtrly payments - last working day of second month in each Qtr</t>
  </si>
  <si>
    <t>RN-459</t>
  </si>
  <si>
    <t>ZMI CyberArk</t>
  </si>
  <si>
    <t xml:space="preserve">50% on formal kickoff </t>
  </si>
  <si>
    <t>50% on completion.</t>
  </si>
  <si>
    <t>RN-6</t>
  </si>
  <si>
    <t>Al Jazeira</t>
  </si>
  <si>
    <t>100% upon completion</t>
  </si>
  <si>
    <t>Sign-off received</t>
  </si>
  <si>
    <t>RN-317</t>
  </si>
  <si>
    <t>Ajman Chamber of Commerce &amp; Industry</t>
  </si>
  <si>
    <t>80% Assessemnt with reporting</t>
  </si>
  <si>
    <t>20% after Resting and signoff</t>
  </si>
  <si>
    <t xml:space="preserve">Orchid Reproductive and Andrology Services FZ LLC.  
</t>
  </si>
  <si>
    <t>RN-18</t>
  </si>
  <si>
    <t>DOH - Sailpoint</t>
  </si>
  <si>
    <t>M1 - KickOff Meeting</t>
  </si>
  <si>
    <t>M2 - SailPoint License Delivery</t>
  </si>
  <si>
    <t>M3 - Installation &amp; Configuration - SailPoint IIQ (No Payment Milestone)</t>
  </si>
  <si>
    <t>M4 - Installation &amp; Configuration - SailPoint SIQ/FAM (No Payment Milestone)</t>
  </si>
  <si>
    <t xml:space="preserve">Y1 - License cost shall be paid annually for 3 Years within 30 days. Subject to submission of complete documentation (Invoice, License Activation Report, Statement of Account)  </t>
  </si>
  <si>
    <t xml:space="preserve">Y12 - License cost shall be paid annually for 3 Years within 30 days. Subject to submission of complete documentation (Invoice, License Activation Report, Statement of Account)  </t>
  </si>
  <si>
    <t>30% of the total cost for the Professional Services shall be paid within 30 days upon completion of the project kick off, subject to acceptance of the same by concerned Project Manager from ADNEC.</t>
  </si>
  <si>
    <t xml:space="preserve">50% of the total cost for the Professional Services shall be paid within 30 days upon completion of the configuration, testing, and go live of the project, subject to acceptance of the same by concerned Project Manager from ADNEC	</t>
  </si>
  <si>
    <t xml:space="preserve">20% of the total cost for the Professional Services shall be paid within 30 days upon completion of the snag points, if any, (to be rectified), subject to acceptance of the same by concerned Project Manager from ADNEC </t>
  </si>
  <si>
    <t xml:space="preserve">100% of the total cost for the training shall be paid upon completion of training. </t>
  </si>
  <si>
    <t>RNS Onsite Engineer for 3 Months, Monthly invoices from resources deployed - 1M</t>
  </si>
  <si>
    <t>RNS Onsite Engineer for 3 Months, Monthly invoices from resources deployed - 2M</t>
  </si>
  <si>
    <t>RNS Onsite Engineer for 3 Months, Monthly invoices from resources deployed - 3 M</t>
  </si>
  <si>
    <t>RN-78</t>
  </si>
  <si>
    <t>Dubai Land Department</t>
  </si>
  <si>
    <t>M1 - Completion of the First Stage: purchasing a license with support for one year</t>
  </si>
  <si>
    <t>M2 - Completion of the Second Stage: Main paramount of CM Module -Identity Governance with First Party Approval</t>
  </si>
  <si>
    <t>M3 - Completion of the Third Stage: Main paramount of FAM Unit - Data approved by the First Party</t>
  </si>
  <si>
    <t>M4 - Completion of the Fourth Stage: training of employees and handing over the project with the approval of the First Party</t>
  </si>
  <si>
    <t>50% to be invoiced upon Completion of Application Integration – 5 Qty</t>
  </si>
  <si>
    <t>Receeived conditional Signoff</t>
  </si>
  <si>
    <t>RN-369</t>
  </si>
  <si>
    <t>50% to be invoiced upon Completion of Workflow Development as per SOW</t>
  </si>
  <si>
    <t>40%  upon completion of Helix &amp; CDP in PROD with Configuration Changes for existing 27 applications</t>
  </si>
  <si>
    <t xml:space="preserve">Paid </t>
  </si>
  <si>
    <t xml:space="preserve">Received the payment </t>
  </si>
  <si>
    <t>100% upon completion of IIQ Upgrade in UAT Environment</t>
  </si>
  <si>
    <t>100% upon completion of Prod Upgrade &amp; Go-Live/Sign Off</t>
  </si>
  <si>
    <t>RN-371</t>
  </si>
  <si>
    <t>AXA_Gulf Insurance Group – SailPoint CR (7 CRs)</t>
  </si>
  <si>
    <t>50% to be invoiced upon LPO</t>
  </si>
  <si>
    <t>50% to be invoiced upon Sign-off</t>
  </si>
  <si>
    <t>RN-366</t>
  </si>
  <si>
    <t>NISailPoint_SouthAfrica_Sept_2023</t>
  </si>
  <si>
    <t>Invoice upon License Delivery</t>
  </si>
  <si>
    <t>30% to be Invoiced upon Completion of Milestone 1: Design &amp; Base Setup for NI - SA for UAT / Prod</t>
  </si>
  <si>
    <t>40% to be Invoiced upon Completion of Milestone 2: UAT &amp; Go- Live (Sprint 1) - SailPoint IIQ - 2 Application</t>
  </si>
  <si>
    <t>Dependency on firewal opening which is not yet opened - PGC is working with client - we can invoice and PGC will get the conditional sign-off after fw rule is open and code is migrated to prod</t>
  </si>
  <si>
    <t>30% to be Invoiced upon Completion of Milestone 3: UAT &amp; Go- Live (Sprint 2) - SailPoint IIQ - 3 Application</t>
  </si>
  <si>
    <t>RN-375</t>
  </si>
  <si>
    <t>Licenses - 03 Feb 23 to 02 Feb 26</t>
  </si>
  <si>
    <t>Optional additional Licenses - Qty 5</t>
  </si>
  <si>
    <t>To be Invoiced upon Design Sign-off 25%</t>
  </si>
  <si>
    <t>To be Invoiced upon Configuration, Rollout and UAT Sign-off - 50%</t>
  </si>
  <si>
    <t>To be Invoiced upon Documentation and Handover Sign off - 25%</t>
  </si>
  <si>
    <t>OQ Trading_ PAM</t>
  </si>
  <si>
    <t>Product/License: 100% to be invoiced upon delivery of licenses</t>
  </si>
  <si>
    <t>Services: 50% at the start of implementation</t>
  </si>
  <si>
    <t>Services: 50% at the remaining on signoff</t>
  </si>
  <si>
    <t>RN-383</t>
  </si>
  <si>
    <t>NI Egypt Sailpoint</t>
  </si>
  <si>
    <t xml:space="preserve">Milestone 1 : UAT Sign-Off of 7 Enhancements -20%	 </t>
  </si>
  <si>
    <t>Milestone 2: UAT Sign-Off of Phase 2.1 -03 Applications completed-100%</t>
  </si>
  <si>
    <t>Milestone 3: UAT Sign-Off of Phase 2.2 -4 Applications -30%</t>
  </si>
  <si>
    <t>Customers has not shared the full details of apps to kick start the work</t>
  </si>
  <si>
    <t xml:space="preserve">Milestone 4: UAT Sign-Off of Phase 2.2 - Remaining 4 Applications &amp; Final Go-live, Documentation and Handover-30% "	</t>
  </si>
  <si>
    <t>100% invoice with the LPO</t>
  </si>
  <si>
    <t>RN-25</t>
  </si>
  <si>
    <t>Rapid 7, SOC, VAPT</t>
  </si>
  <si>
    <t>Gulf Drug</t>
  </si>
  <si>
    <t>Quarterly advance Payment - August 2022 (M1) + License and one time installation</t>
  </si>
  <si>
    <t>Invoiced, on hold</t>
  </si>
  <si>
    <t>Quarterly advance Payment - November 2022 (M2)</t>
  </si>
  <si>
    <t>Quarterly advance Payment - Feb 2023 (M3)</t>
  </si>
  <si>
    <t>Quarterly advance Payment - May 2023 (M4)</t>
  </si>
  <si>
    <t>RN-288</t>
  </si>
  <si>
    <t>Damas - API Testing</t>
  </si>
  <si>
    <t>Within 30 days from Invoice</t>
  </si>
  <si>
    <t>RN-300</t>
  </si>
  <si>
    <t>MOFA - Opswat implementation by Forcespot</t>
  </si>
  <si>
    <t xml:space="preserve">M1-20-Sep-23	</t>
  </si>
  <si>
    <t xml:space="preserve">M2-10-April-24		</t>
  </si>
  <si>
    <t xml:space="preserve">M3-30-March-2025	</t>
  </si>
  <si>
    <t>RN-312</t>
  </si>
  <si>
    <t xml:space="preserve">F5 Networks </t>
  </si>
  <si>
    <t>F5 Networks - Emirates Steel</t>
  </si>
  <si>
    <t>M1 - 90% upon activation of licenses (Licenses will be activated by 15th Sep)</t>
  </si>
  <si>
    <t>M2 - 10% upon Project Sign-off</t>
  </si>
  <si>
    <t>RN-7 &amp; RN118</t>
  </si>
  <si>
    <t>Rapid 7 &amp; VAPT</t>
  </si>
  <si>
    <t>M1 - 10% of contract value (Provide bank gaurantee)</t>
  </si>
  <si>
    <t>M2-25% of contract value after completion of Phase 1 (VAPT)</t>
  </si>
  <si>
    <t>M3- 25% of contract value after completion of Phase 2 (Rapid 7)</t>
  </si>
  <si>
    <t>M4-30% of contract value based on Documentation &amp; KT</t>
  </si>
  <si>
    <t>M5- 10% of contract value upon completion of sign off and completion of 90 days post sign off</t>
  </si>
  <si>
    <t>M1 - Upon acceptance - 25% Payment (Submission of project plan for the year)</t>
  </si>
  <si>
    <t>M2- Activation on PT (25% payment)</t>
  </si>
  <si>
    <t>Y3 M3- Audited Report - 50% Payment</t>
  </si>
  <si>
    <t>Y4 M1 - Upon acceptance - 25% Payment (Submission of project plan for the year)</t>
  </si>
  <si>
    <t>Legal case filed</t>
  </si>
  <si>
    <t>Y4M2 - Activation on PT (25% payment)</t>
  </si>
  <si>
    <t>Y4 M3 - Audited Report - 50% Payment</t>
  </si>
  <si>
    <t>Y5 M1 - Upon acceptance - 25% Payment (Submission of project plan for the year)</t>
  </si>
  <si>
    <t>Y5M2 - Activation on PT (25% payment)</t>
  </si>
  <si>
    <t>Y5 M3 - Audited Report - 50% Payment</t>
  </si>
  <si>
    <t>RN-395</t>
  </si>
  <si>
    <t>Gulf Cement Company_VAPT</t>
  </si>
  <si>
    <t xml:space="preserve">External Initial Assessment with Reporting = 40%
</t>
  </si>
  <si>
    <t>Internal Initial Assessment with Reporting + source code review =50%</t>
  </si>
  <si>
    <t>Retesting &amp; Signoff = 10%</t>
  </si>
  <si>
    <t>RN-447</t>
  </si>
  <si>
    <t>Gulf cryo- VAPT</t>
  </si>
  <si>
    <t>External Initial Assessment with Reporting = 60%</t>
  </si>
  <si>
    <t>Internal Initial Assessment with Reporting = 30%</t>
  </si>
  <si>
    <t>AMICO</t>
  </si>
  <si>
    <t>-Kick-off call, Info Gathering &amp; Design Finalization – 20%</t>
  </si>
  <si>
    <t>Implementation and configuration of ZIA Traffic Forwarding, Authentication and
Provisioning, ZIA Policies, ZIA SSL Enablement, ZIA Reporting, ZIA Test Cases – 60%</t>
  </si>
  <si>
    <t>RN-444</t>
  </si>
  <si>
    <t xml:space="preserve">-Production User rollout &amp; Project Signoff Rollout for the pilot users (10) – 20%   </t>
  </si>
  <si>
    <t>RN-460</t>
  </si>
  <si>
    <t>SWSC - VAPT</t>
  </si>
  <si>
    <t>External initial Assessment with Reporting = 40%</t>
  </si>
  <si>
    <t>Optional – Remediation = 10%</t>
  </si>
  <si>
    <t>Net Sec</t>
  </si>
  <si>
    <t>ADJD - Forcepoint, LogRhythm, Mcafee, CyberArk</t>
  </si>
  <si>
    <t>ADJD - AMC</t>
  </si>
  <si>
    <t>Quarterly Invoice</t>
  </si>
  <si>
    <t>RN-22</t>
  </si>
  <si>
    <t>DIB - Sailpoint</t>
  </si>
  <si>
    <t>M1 - 60% To be Invoiced on Delivery of Licenses</t>
  </si>
  <si>
    <t>M2 -  10% To be Invoiced on Project Kick-Off</t>
  </si>
  <si>
    <t>M3 -  10% To be Invoiced on Resource Mobilization</t>
  </si>
  <si>
    <t>M4 - 10% on UAT Testing</t>
  </si>
  <si>
    <t>M5 - 10% on Sign-Off</t>
  </si>
  <si>
    <t>Licenses: 90 days net from the license's delivery; Licenses needs to be activated only on 01st Feb 2023</t>
  </si>
  <si>
    <t>RN-257</t>
  </si>
  <si>
    <t>AXA-Sailpoint DEC CR</t>
  </si>
  <si>
    <t>M1 - 100% upon deliver</t>
  </si>
  <si>
    <t>conditional sign-off received</t>
  </si>
  <si>
    <t>RN-381</t>
  </si>
  <si>
    <t>EDC_Emirates Driving Company_Sailpoint</t>
  </si>
  <si>
    <t>M1 - 25% advance along with LPO - Installation &amp; Base Setup</t>
  </si>
  <si>
    <t>M2 - 35% after completion of configuration of JML &amp; Sprint 1 application (4 apps) - CM, LCM &amp; PM</t>
  </si>
  <si>
    <t>M3 - 40% on Project Sign Off - RBAC Implementation</t>
  </si>
  <si>
    <t>AXA_Gulf Insurance Group – SailPoint Upgrade 8.1 to 8.3p3(Now) &amp; 8.4(Once it is stabilized) - Separate project</t>
  </si>
  <si>
    <t>M1 - IIQ Upgrade to 8.3p in UAT Environment – 50%</t>
  </si>
  <si>
    <t>AXA_Gulf Insurance Group – SailPoint Upgrade 8.1 to 8.3p3(Now) &amp; 8.4(Once it is stabilized)- Separate project</t>
  </si>
  <si>
    <t>M2 - Prod Upgrade to 8.3p &amp; Go-Live/Sign Off – 50 %</t>
  </si>
  <si>
    <t>RN-340</t>
  </si>
  <si>
    <t xml:space="preserve">Airtel Africa Phase 2 </t>
  </si>
  <si>
    <t>Milestone 8:Design Sign Off - Sailpoint IIQ &amp; ForgeRock 40%</t>
  </si>
  <si>
    <t>Sign-off has been initiated</t>
  </si>
  <si>
    <t xml:space="preserve">Milestone 9: UAT &amp; Go- Live (Sprint 6) - SailPoint IIQ 15%	</t>
  </si>
  <si>
    <t>15 apps go-live to be completed by 21 June</t>
  </si>
  <si>
    <t xml:space="preserve">Milestone 10: UAT &amp; Go- Live (Sprint 7) - SailPoint IIQ 15%	</t>
  </si>
  <si>
    <t xml:space="preserve">Milestone 11: UAT &amp; Go- Live (Sprint 9) - ForgeRock 15%	</t>
  </si>
  <si>
    <t>15 apps go-live to be completed by 28 June</t>
  </si>
  <si>
    <t>Milestone 12: UAT &amp; Go- Live (Sprint 10) - ForgeRock 15%</t>
  </si>
  <si>
    <t>Pending on management for the update</t>
  </si>
  <si>
    <t>Aldar Sailpoint_CR_4Enhancements</t>
  </si>
  <si>
    <t>50% on completion of any of the 2 enhancements</t>
  </si>
  <si>
    <t>payment received</t>
  </si>
  <si>
    <t>50% on completion of pending 2 enhancements</t>
  </si>
  <si>
    <t>It will be completed before the planned end date</t>
  </si>
  <si>
    <t>RN-485</t>
  </si>
  <si>
    <t xml:space="preserve">Presidential Flights </t>
  </si>
  <si>
    <t xml:space="preserve">a. to be invoiced 50% on Kickoff </t>
  </si>
  <si>
    <t>b. 50% Sign off</t>
  </si>
  <si>
    <t>RN--23</t>
  </si>
  <si>
    <t>DLD- Bolden James &amp; Forcepoint</t>
  </si>
  <si>
    <t xml:space="preserve">M1 - License delivery </t>
  </si>
  <si>
    <t>M2 - Install, Config, Migration &amp; Signoff (No Payment Milestone)</t>
  </si>
  <si>
    <t>This can be closed, as KD confirmed</t>
  </si>
  <si>
    <t xml:space="preserve">M1 - 20% upon license delivery </t>
  </si>
  <si>
    <t>RN-102</t>
  </si>
  <si>
    <t>ALDAR ACADAMICS &amp; ADNOC SCHOOLS</t>
  </si>
  <si>
    <t>M1- 30% - External test &amp; Report acceptance for Aldar Academics</t>
  </si>
  <si>
    <t>social Engg</t>
  </si>
  <si>
    <t>Dependency on on ALDAR team</t>
  </si>
  <si>
    <t>M2- 30% - External test and report accpetance for ADNOC schools</t>
  </si>
  <si>
    <t>M3- 15% - Internal test report and acceptance for Aldar Academics</t>
  </si>
  <si>
    <t>M4- 15% - Internal test report and acceptance for ADNOC schools</t>
  </si>
  <si>
    <t>M5- 10% - Retest and report approval for Aldar and ADNOC</t>
  </si>
  <si>
    <t>in remediation</t>
  </si>
  <si>
    <t>RN-112</t>
  </si>
  <si>
    <t>M1 - 60% upon product  delivery -60 days</t>
  </si>
  <si>
    <t>M2- 40% completion - 60days</t>
  </si>
  <si>
    <t>ADCB - PH2</t>
  </si>
  <si>
    <t>M10 and M11, M12 -  M12(51-100 Applications) - Sprint 3 Applications (4 Apps) - Go-live/UAT Sign off after 60 days</t>
  </si>
  <si>
    <t>RN-177</t>
  </si>
  <si>
    <t>ATOM INSURANCE</t>
  </si>
  <si>
    <t>M1 - 50% external Assessment and Report</t>
  </si>
  <si>
    <t>M2: 40% internal assesment and report</t>
  </si>
  <si>
    <t>M3: 10% retesting and signoff</t>
  </si>
  <si>
    <t>Retesting</t>
  </si>
  <si>
    <t>In remediation</t>
  </si>
  <si>
    <t>RN-191</t>
  </si>
  <si>
    <t xml:space="preserve">ALDAR </t>
  </si>
  <si>
    <t>M1- Licenses: 100 % of licenses within 30 days from Issuance</t>
  </si>
  <si>
    <t>M2-Services: 50% of Services upon acceptance of project plan and commencement date</t>
  </si>
  <si>
    <t>M3-50% of Services upon sign off and go-live</t>
  </si>
  <si>
    <t>RN-236</t>
  </si>
  <si>
    <t xml:space="preserve">80% upon License Delivery </t>
  </si>
  <si>
    <t xml:space="preserve">20 % Upon PS completion </t>
  </si>
  <si>
    <t>RN-237</t>
  </si>
  <si>
    <t>INTERPLAST</t>
  </si>
  <si>
    <t>M1: External Assessment &amp; Report Submission : 40%</t>
  </si>
  <si>
    <t>M2 : Internal Assessment &amp; Report Submission : 50%</t>
  </si>
  <si>
    <t>M3: Retesting &amp; Signoff : 10%</t>
  </si>
  <si>
    <t>EPC_2023</t>
  </si>
  <si>
    <t>50% External Web Application assessment.</t>
  </si>
  <si>
    <t>platform is completed, web application 03 out 05 iterations has been completed</t>
  </si>
  <si>
    <t>50% External Platform Assessment</t>
  </si>
  <si>
    <t xml:space="preserve">one invoice is done </t>
  </si>
  <si>
    <t>RN-253</t>
  </si>
  <si>
    <t>AL ZAHRA</t>
  </si>
  <si>
    <t xml:space="preserve">M1: 100% on project </t>
  </si>
  <si>
    <t>RN-297</t>
  </si>
  <si>
    <t xml:space="preserve">House of Shipping </t>
  </si>
  <si>
    <t>Professional Services</t>
  </si>
  <si>
    <t>RN-89</t>
  </si>
  <si>
    <t>AJMAN BANK</t>
  </si>
  <si>
    <t>M1 - Software : 100% on Delivery</t>
  </si>
  <si>
    <t>M2 - DLP + Boldon James  (No Payment Milestone)
a.	M1 - 50% of Services to be invoiced after your confirmation
b.	Remaining to be invoiced in 2 Milestones of 25% each. M2 – 25% upon Completion of Full roll out of policy
c.	M3 – 25% upon Sign-off</t>
  </si>
  <si>
    <t>M3 - Data Classification Consultancy  (No Payment Milestone)</t>
  </si>
  <si>
    <t>M4 - Professional Services : 100% on Signoff
AMC : To be Invoiced Annually on Signoff</t>
  </si>
  <si>
    <t>RN-356</t>
  </si>
  <si>
    <t>Theodor Wille Intertrade FZE_Fortinet Q2</t>
  </si>
  <si>
    <t>a. Product/License: 100% to be invoiced upon delivery</t>
  </si>
  <si>
    <t>b. Services: 50% in advance 50% upon completion dubaiGerman implementation</t>
  </si>
  <si>
    <t>C. Services: 50% in advance 50% upon completion German implementation</t>
  </si>
  <si>
    <t>RN-436</t>
  </si>
  <si>
    <t>Tenable.sc</t>
  </si>
  <si>
    <t>a.	50% to be invoiced in advance</t>
  </si>
  <si>
    <t>B.	50% to be invoiced on completioon of implementation</t>
  </si>
  <si>
    <t>RN-435</t>
  </si>
  <si>
    <t>CheckPoint</t>
  </si>
  <si>
    <t>CWT Logistics</t>
  </si>
  <si>
    <t>RN-427</t>
  </si>
  <si>
    <t>100% Upon delivery of hardware and liscenses</t>
  </si>
  <si>
    <t>RN-440</t>
  </si>
  <si>
    <t>Nazomi</t>
  </si>
  <si>
    <t>100% on delivery of hardware</t>
  </si>
  <si>
    <t>Forcepoint, RBI</t>
  </si>
  <si>
    <t>DIB_Forcepoint RBI</t>
  </si>
  <si>
    <t>RN-401</t>
  </si>
  <si>
    <t>Mashreq Sailpoint CR - Dec 23</t>
  </si>
  <si>
    <t>Payment terms to be agreed mutually</t>
  </si>
  <si>
    <t>RN-390</t>
  </si>
  <si>
    <t>Tawajun Economic Counsil_Fortigate Tech Refresh</t>
  </si>
  <si>
    <t>Hardware delivery</t>
  </si>
  <si>
    <t>PS Installation and configuration</t>
  </si>
  <si>
    <t>RN-331</t>
  </si>
  <si>
    <t>Tawajun Industrial Park - Checkmarx 3 man days PS</t>
  </si>
  <si>
    <t>Adoption of Checkmarx solution - 3 man days</t>
  </si>
  <si>
    <t>RN-289</t>
  </si>
  <si>
    <t>EMPOWER_2023 (Nov 22)</t>
  </si>
  <si>
    <t>Every task is complete , sean is working to get the formal sign-off so that we can invoice</t>
  </si>
  <si>
    <t>Mashreq - Fieldglass</t>
  </si>
  <si>
    <t>Milestone 1- IAM -Field glass integration to enable contractors Joiners , Movers , Leavers  - 60 %</t>
  </si>
  <si>
    <t>Milestone 2- IAM -Field glass integration to enable Field glass automated user life cycle management - 40 % </t>
  </si>
  <si>
    <t>RN - 481</t>
  </si>
  <si>
    <t>ZAND Bank</t>
  </si>
  <si>
    <t>Milestone 1 : 100% on signoff</t>
  </si>
  <si>
    <t>RN - 470</t>
  </si>
  <si>
    <t xml:space="preserve">ADCB - SAP SuccessFactor and IAM Enhancement </t>
  </si>
  <si>
    <t>Milestone 1 : Design Workshop &amp; Design Documentation Submission - 10%</t>
  </si>
  <si>
    <t>Milestone 2 : SAP Success Factor Application Integration (UAT) - 25%</t>
  </si>
  <si>
    <t>Milestone 3 : Workflow Enhancement and Exchange UAT - 25%</t>
  </si>
  <si>
    <t>Milestone 4: SAP Success factor Application Integration PROD - 20%</t>
  </si>
  <si>
    <t>Milestone 5: Workflow Enhancement and Exchange PROD - 20%</t>
  </si>
  <si>
    <t>RN-502</t>
  </si>
  <si>
    <t>Tawazun - LogRhythm</t>
  </si>
  <si>
    <t>a. Licenses &amp; Services: 100% to be invoiced upon License &amp; Hardware Delivery</t>
  </si>
  <si>
    <t>a.	Hardware: To be invoiced upon Hardware Delivery in UAE</t>
  </si>
  <si>
    <t>Picus Security</t>
  </si>
  <si>
    <t>Ajman Bank - Picus Security</t>
  </si>
  <si>
    <t>a. Licenses: To be invoiced upon License Delivery</t>
  </si>
  <si>
    <t>RN - 478</t>
  </si>
  <si>
    <t>Audit</t>
  </si>
  <si>
    <t>Intigral GRC</t>
  </si>
  <si>
    <t>To be Invoiced upon receipt of LPO</t>
  </si>
  <si>
    <t>RN - 499</t>
  </si>
  <si>
    <t>Nextcare Palo Alto_Oman</t>
  </si>
  <si>
    <t>MAshreq Bank sailpoint- phase 3</t>
  </si>
  <si>
    <t>R1 Go Live and Stabilisation Signoff - 30%</t>
  </si>
  <si>
    <t>R2 Go Live and Stabilisation Signoff - 25%</t>
  </si>
  <si>
    <t>R3 Go Live and Stabilisation Signoff - 25%</t>
  </si>
  <si>
    <t>Final Payment on Delivery Closure Report Sign Off - 20%</t>
  </si>
  <si>
    <t>Mashreq Opswat</t>
  </si>
  <si>
    <t>License renewal</t>
  </si>
  <si>
    <t>License delivery, need to confirm with Sean on whether it is a renewal
License delivered to customer on 28th Jun</t>
  </si>
  <si>
    <t>RN-xxx</t>
  </si>
  <si>
    <t>IVM</t>
  </si>
  <si>
    <t>DAMAAC Properties</t>
  </si>
  <si>
    <t>Liscense Renewal</t>
  </si>
  <si>
    <t>DAMAAC</t>
  </si>
  <si>
    <t>Americana</t>
  </si>
  <si>
    <t>AAE_ Crowdstrike EDR Renewal</t>
  </si>
  <si>
    <t>check count of HC</t>
  </si>
  <si>
    <t>Intigral Middle East-Checkpoint</t>
  </si>
  <si>
    <t>1 HC and 7 Incidents</t>
  </si>
  <si>
    <t>date check</t>
  </si>
  <si>
    <t>add it</t>
  </si>
  <si>
    <t>check count of HC, inc</t>
  </si>
  <si>
    <t>PIH - Solarwinds</t>
  </si>
  <si>
    <t>Power International Holding</t>
  </si>
  <si>
    <t>Ahmad Nabeel</t>
  </si>
  <si>
    <t>a.nabeel@powerholding-intl.com</t>
  </si>
  <si>
    <t>Brejesh</t>
  </si>
  <si>
    <t>HC and Inc ticket info to be checked</t>
  </si>
  <si>
    <t>Not Paid</t>
  </si>
  <si>
    <t>RN-187</t>
  </si>
  <si>
    <t>Paloalto</t>
  </si>
  <si>
    <t>MBRHE-PaloAlto</t>
  </si>
  <si>
    <t>12 PM HCs and 8 Incidnets for 3 yrs</t>
  </si>
  <si>
    <t>RN-220</t>
  </si>
  <si>
    <t>Qterminals-Solarwinds</t>
  </si>
  <si>
    <t>Qterminals</t>
  </si>
  <si>
    <t>Akbar Puzhakkalakath</t>
  </si>
  <si>
    <t>apuzhakkalakth@QTerminals.com</t>
  </si>
  <si>
    <t>Unlimited incident support. Billing on Qtrly - 12 invoices. Two invoices will be due. PGC to check with acct mgr on the support tickets</t>
  </si>
  <si>
    <t>To be discussed with Nitesh</t>
  </si>
  <si>
    <t>ADCB-Sailpoint</t>
  </si>
  <si>
    <t>Talk to Sean</t>
  </si>
  <si>
    <t>Forcepoint Cloud Migration</t>
  </si>
  <si>
    <t>Aldar-Forcepoint Cloud Migration</t>
  </si>
  <si>
    <t>Linked with RN-191</t>
  </si>
  <si>
    <t>6 Break Down Calls / Incident Support (Every Year)
• 2 Preventive Maintenance Support (Every Year)</t>
  </si>
  <si>
    <t>No seprate invoice needed. Part of Services</t>
  </si>
  <si>
    <t>Started</t>
  </si>
  <si>
    <t>AMC not started. Check wth dates with Bibinu</t>
  </si>
  <si>
    <t>Y2</t>
  </si>
  <si>
    <t>AMC not started. Check wth dates with Nitesh</t>
  </si>
  <si>
    <t>PROJECT IS YET TO BE CLOSED, No of tickets to be checked by Pallavi</t>
  </si>
  <si>
    <t>FortiGate Firewall 100F X 2_2023+ FortiAnalyser APL</t>
  </si>
  <si>
    <t>3 Years from PS Sign-off. AMC cost is included in the PS</t>
  </si>
  <si>
    <t>MOFAIC Fortigate</t>
  </si>
  <si>
    <t>MOFAIC</t>
  </si>
  <si>
    <t>Y1 - H1 &amp; H2</t>
  </si>
  <si>
    <t>Y2 - H1 &amp; H2</t>
  </si>
  <si>
    <t>Y3 - H1 &amp; H2</t>
  </si>
  <si>
    <t>Sharjah Islamic Bank-Ivanti</t>
  </si>
  <si>
    <t>H123</t>
  </si>
  <si>
    <t>H2 23</t>
  </si>
  <si>
    <t>Axa-Sailpoint</t>
  </si>
  <si>
    <t>RN-159</t>
  </si>
  <si>
    <t>Desktops,Printers and Firewall</t>
  </si>
  <si>
    <t>Apex Fund Services Dubai</t>
  </si>
  <si>
    <t>Sadashiv Chavan</t>
  </si>
  <si>
    <t>sadashiv.chavan@apexgroup.com</t>
  </si>
  <si>
    <t>RN-160</t>
  </si>
  <si>
    <t>Apex Fund Services Abu Dhabi</t>
  </si>
  <si>
    <t>RN-166</t>
  </si>
  <si>
    <t>Al Dhaffra - Fortigate Firewall + FortiAnalyzer</t>
  </si>
  <si>
    <t>Al Dhaffra Insurance</t>
  </si>
  <si>
    <t>Renewed on 24 Nov 23</t>
  </si>
  <si>
    <t>License cost</t>
  </si>
  <si>
    <t>AMC cost</t>
  </si>
  <si>
    <t>RN-196</t>
  </si>
  <si>
    <t>Dukhan Bank -Solarwinds</t>
  </si>
  <si>
    <t>Dukhan Bank</t>
  </si>
  <si>
    <t>Imran Ansari</t>
  </si>
  <si>
    <t>imran@dukhanbank.com</t>
  </si>
  <si>
    <t>RN-201</t>
  </si>
  <si>
    <t>ADAA - Mcafee</t>
  </si>
  <si>
    <t>ADAA</t>
  </si>
  <si>
    <t>Mariam Mohamed</t>
  </si>
  <si>
    <t>Mariam.Alhammadi@adaa.gov.ae</t>
  </si>
  <si>
    <t>FP, ForcePoint</t>
  </si>
  <si>
    <t>Proposal to be checked</t>
  </si>
  <si>
    <t>ForcePoint-DLP</t>
  </si>
  <si>
    <t>RN-192</t>
  </si>
  <si>
    <t>ForcePoint, Web Security</t>
  </si>
  <si>
    <t>DIB - Forceoint</t>
  </si>
  <si>
    <t>Mohammed Jibran Afzal</t>
  </si>
  <si>
    <t>mohammed.jibran@dib.ae</t>
  </si>
  <si>
    <t>Forcepoint - 12 INC, 4 HCS
WEB SECURITY - Unlimited INCs, 4 HCs
1 Jan 23 to 31 Dec 23</t>
  </si>
  <si>
    <t>12 for FP &amp; Unlimited for Web Sec</t>
  </si>
  <si>
    <t>RN-193</t>
  </si>
  <si>
    <t>DIB - Tripwire</t>
  </si>
  <si>
    <t>8 Incidents only, no preventive HCs</t>
  </si>
  <si>
    <t>RN-302</t>
  </si>
  <si>
    <t>DIB - Sailpoint (Onsite Deployment - Niraj)</t>
  </si>
  <si>
    <t>RN-200</t>
  </si>
  <si>
    <t>ALL PRODUCTS</t>
  </si>
  <si>
    <t>DLD CONSOLIDATED (Barracuda-WAF&amp;LB, ARCON, PALO-ALTO,IBM,NETCRUNCH,FORTINET)</t>
  </si>
  <si>
    <t>DLD</t>
  </si>
  <si>
    <t>Rambhul Singh</t>
  </si>
  <si>
    <t>rambhul.singh@dubailand.gov.ae</t>
  </si>
  <si>
    <t>RN-120</t>
  </si>
  <si>
    <t xml:space="preserve">Tawazun Economic Council </t>
  </si>
  <si>
    <t>Tawazun economic Council</t>
  </si>
  <si>
    <t>Mathew Rajesh</t>
  </si>
  <si>
    <t>AMC including 4 onsite visits</t>
  </si>
  <si>
    <t>RN-211</t>
  </si>
  <si>
    <t>Ajman Bank Tripwire</t>
  </si>
  <si>
    <t xml:space="preserve">Ajman Bank </t>
  </si>
  <si>
    <t>4 HCs and unlimited incidents</t>
  </si>
  <si>
    <t>RN-142</t>
  </si>
  <si>
    <t>2 HCs and 8 incident</t>
  </si>
  <si>
    <t>Start from 18 Dec 23</t>
  </si>
  <si>
    <t>Licenses and Support - 4 HCs and 6 Incidnets</t>
  </si>
  <si>
    <t>RN-144</t>
  </si>
  <si>
    <t>Enterprise Support</t>
  </si>
  <si>
    <t>DMT - Tenable</t>
  </si>
  <si>
    <t>Reshma Bharathan</t>
  </si>
  <si>
    <t>Reshma.Bharathan@dmt.gov.ae</t>
  </si>
  <si>
    <t>Remote incident support</t>
  </si>
  <si>
    <t>RN-162</t>
  </si>
  <si>
    <t>Al Shirawi / Global Shipping and Logistics - Checkpoint</t>
  </si>
  <si>
    <t>Al Shirawi / Global Shipping and Logistics</t>
  </si>
  <si>
    <t>Uma Sanker</t>
  </si>
  <si>
    <t>Create a new contract in Zoho.
4 Incidents, 2 HCs. Old Project is RN-162</t>
  </si>
  <si>
    <t>RN-221</t>
  </si>
  <si>
    <t>Lepide</t>
  </si>
  <si>
    <t>Human Resource Authority-Lepide</t>
  </si>
  <si>
    <t>HRA</t>
  </si>
  <si>
    <t>Anas</t>
  </si>
  <si>
    <t>Anas.Shahi@hra.gov.ae</t>
  </si>
  <si>
    <t>Started after PS</t>
  </si>
  <si>
    <t>Arcadia School - Checkpoint</t>
  </si>
  <si>
    <t>RN-256</t>
  </si>
  <si>
    <t>SIB-100 HR Support</t>
  </si>
  <si>
    <t xml:space="preserve">SIB </t>
  </si>
  <si>
    <t>Support-Dubai Sports Council (DSC) - FortiGate</t>
  </si>
  <si>
    <t>2 HCs and 2 Incidents in a year</t>
  </si>
  <si>
    <t>RN-205 / 332</t>
  </si>
  <si>
    <t>QAPCO-Sailpoint</t>
  </si>
  <si>
    <t>QAPCO</t>
  </si>
  <si>
    <t>6 incidents and 1 HC in a year</t>
  </si>
  <si>
    <t>2 HC and 4 Incidents</t>
  </si>
  <si>
    <t>RN-311</t>
  </si>
  <si>
    <t>SIB new 100 hr support</t>
  </si>
  <si>
    <t>Q1 (July)</t>
  </si>
  <si>
    <t>RN-243</t>
  </si>
  <si>
    <t>Ivanti SD</t>
  </si>
  <si>
    <t>Tawajun Industrial Park - Mindware</t>
  </si>
  <si>
    <t>RNS-AMC : Local Support - Professional Service (5 Man Days/40 hours excluding quarterly health Check-up) and 4 Quarterly Health Checks</t>
  </si>
  <si>
    <t>2 (Mindware - 3 man days) and 2 (RNS - 5 man days)</t>
  </si>
  <si>
    <t>RN-216</t>
  </si>
  <si>
    <t>1HC per Qtr, 2 Incidents per Qtr</t>
  </si>
  <si>
    <t>RN-199</t>
  </si>
  <si>
    <t>Support-Al Shirawi (Oasis Investment) - Checkpoint</t>
  </si>
  <si>
    <t>Support-Department of Finance (DOF) - Tenable</t>
  </si>
  <si>
    <t>Licnese</t>
  </si>
  <si>
    <t>CheckPoint_GSL DIC Renewals_Aug_2023</t>
  </si>
  <si>
    <t>Oasis (Global Shipping Ltd)</t>
  </si>
  <si>
    <t>6 annual tickets including 4 Incident Response tickets (9 by 6 support hours – excluding Fridays) and 2 General health check/preventive maintenance tickets, unlimited telephonic and email support, unlimited remote support 1 Total</t>
  </si>
  <si>
    <t>RN-327</t>
  </si>
  <si>
    <t>Tawajun Economic Counsil - Tenable License</t>
  </si>
  <si>
    <t>Tawajun Economic Counsil - HC</t>
  </si>
  <si>
    <t>1HC - 1 Man day to be delivered by 19 Jul 23</t>
  </si>
  <si>
    <t>1HC - 1 Man day to be delivered by 19 Oct 23</t>
  </si>
  <si>
    <t>1HC - 1 Man day to be delivered by 19 Jan 24</t>
  </si>
  <si>
    <t>1HC - 1 Man day to be delivered by 19 Apr 24</t>
  </si>
  <si>
    <t>RN-241</t>
  </si>
  <si>
    <t>MAF Carrefour</t>
  </si>
  <si>
    <t>10 Incidents per Yr, 1 HC for Qtr</t>
  </si>
  <si>
    <t>Q1 23</t>
  </si>
  <si>
    <t>10 Incidents per Qtr, 1 HC for Qtr</t>
  </si>
  <si>
    <t>Q2 23</t>
  </si>
  <si>
    <t>Q3 23</t>
  </si>
  <si>
    <t>Q4 23</t>
  </si>
  <si>
    <t>RN-319</t>
  </si>
  <si>
    <t>Oasis Investment -AMC Checkpoint</t>
  </si>
  <si>
    <t>Oasis Investment</t>
  </si>
  <si>
    <t>4 annual tickets including 3 Incident Response tickets (9 by 6 support hours – excluding Fridays) and 1 General health check/preventive maintenance tickets, unlimited telephonic and email support, unlimited remote support</t>
  </si>
  <si>
    <t>RN-223</t>
  </si>
  <si>
    <t>DPP - Thales</t>
  </si>
  <si>
    <t>Dubai Police Procecution</t>
  </si>
  <si>
    <t>Imran@dxbpp.gov.ae
0554040282</t>
  </si>
  <si>
    <t>1 HC and 3 incidnets in 1 year
Customer :  (Imran@dxbpp.gov.ae)
Phone number : 0554040282</t>
  </si>
  <si>
    <t>FP &amp; Others</t>
  </si>
  <si>
    <t xml:space="preserve">Priority Level 1 (P1) - 2 / 24 Hrs (Response / Resolution)
Priority Level 2 (P2) - 8 / 48 Hrs - 24x7x365
Priority Level 3 (P3) - 24 / 48 Hrs - 9x5 </t>
  </si>
  <si>
    <t xml:space="preserve">Q1 : 12 Sep 23 
Q2 : 12 Dec 23 
Q3 : 12 Mar 24 
Q4 : 12 Jun 24 </t>
  </si>
  <si>
    <t>Q1 : 11 Dec 23
Q2 : 11 Mar 24
Q3 : 11 Jun 24
Q4 : 11 Sep 24</t>
  </si>
  <si>
    <t>Dec 23
Mar 24
Jun 24
Sep 24</t>
  </si>
  <si>
    <t>Priority Level 1 (P1) - 2 / 24 Hrs (Response / Resolution)
Priority Level 2 (P2) - 8 / 48 Hrs
Priority Level 3 (P3) - 24 / 48 Hrs</t>
  </si>
  <si>
    <t>DIB Sailpoint - AMC along with PS</t>
  </si>
  <si>
    <t>1 HC and 5 incidents</t>
  </si>
  <si>
    <t>100% Payment to be invoiced upon delivery of licenses and hardware</t>
  </si>
  <si>
    <t>45 Licenses</t>
  </si>
  <si>
    <t>1 HC and 3 Incidents</t>
  </si>
  <si>
    <t>RN-335</t>
  </si>
  <si>
    <t>Alshirawi Checkpoint FW, Will start after PS is complete</t>
  </si>
  <si>
    <t>Support-Arcadia-Checkpoint (13 Dec 22 - 12 Dec 23)</t>
  </si>
  <si>
    <t>Will start from 28 Dec 23</t>
  </si>
  <si>
    <t>Global Shipping &amp; Logistics</t>
  </si>
  <si>
    <t>RN-278</t>
  </si>
  <si>
    <t>30 PS Days, not started</t>
  </si>
  <si>
    <t>Nextcare Logrhythm</t>
  </si>
  <si>
    <t xml:space="preserve">Zaher from Nextcare
Vendor - Hady Madkour </t>
  </si>
  <si>
    <t>Zaher.ElAli@nextcarehealth.com
hady.madkour@logrhythm.com</t>
  </si>
  <si>
    <t>Task based PS - total 30 man days</t>
  </si>
  <si>
    <t>AMC Started on 19 Oct</t>
  </si>
  <si>
    <t>MOFA Opswat</t>
  </si>
  <si>
    <t>MoFA</t>
  </si>
  <si>
    <t>AlShirawi - Checkpoint DIC &amp; AlQuoz</t>
  </si>
  <si>
    <t>Al Shirawi Eqpt Co</t>
  </si>
  <si>
    <t>Premium support for 1800 applicance - Qty 2</t>
  </si>
  <si>
    <t>8 incidents</t>
  </si>
  <si>
    <t>Arcadia School - Checkpoint : 6400 appliance (project)</t>
  </si>
  <si>
    <t>3 Yrs contract, will start once the PS is complete</t>
  </si>
  <si>
    <t>AMC</t>
  </si>
  <si>
    <t>YR 1</t>
  </si>
  <si>
    <t>YR 2</t>
  </si>
  <si>
    <t>YR 3</t>
  </si>
  <si>
    <t>Lic + AMC + PS
AMC will start once PS is complete</t>
  </si>
  <si>
    <t xml:space="preserve"> Tenable_VM_Sept_2023</t>
  </si>
  <si>
    <t>AMC will start from 23 Dec 23</t>
  </si>
  <si>
    <t>AMC will start once HW is setup</t>
  </si>
  <si>
    <t>Pallavi</t>
  </si>
  <si>
    <t>will start once PS is complete</t>
  </si>
  <si>
    <t xml:space="preserve">Unlimited support </t>
  </si>
  <si>
    <t>Tawajun Industrial Park - ForcePoint</t>
  </si>
  <si>
    <t>Tawazun Economic Council- ref LPO 10964</t>
  </si>
  <si>
    <t>PO is yet to be received</t>
  </si>
  <si>
    <t>DIB Sailpoint - AMC (Yet to Start)</t>
  </si>
  <si>
    <t>AMC Renewal will start from 05 Nov 23</t>
  </si>
  <si>
    <t>GULF INSURANCE GROUP (GULF) B S C DUBAI BRANCH_SailPoint_Renewal 23-24_Nov_2023</t>
  </si>
  <si>
    <t>1000 Licenses</t>
  </si>
  <si>
    <t>SailPoint License Annual Maintenance and Support 2023-2024</t>
  </si>
  <si>
    <t>5 Incident support</t>
  </si>
  <si>
    <t>Support MOFA - Opswat - Vendor PS &amp; RNS AMC</t>
  </si>
  <si>
    <t>Y3</t>
  </si>
  <si>
    <t xml:space="preserve">Firewall Upgrade _14 NOS
1st support after 6 months
</t>
  </si>
  <si>
    <t>21 tickets - 1 HC and 6 Incidents for 3 years</t>
  </si>
  <si>
    <t>Firewall Upgrade _14 NOS
2nd year support after 18 months</t>
  </si>
  <si>
    <t xml:space="preserve">21 tickets - 1 HC and 6 Incidents </t>
  </si>
  <si>
    <t>Firewall Upgrade _14 NOS
3nd Year support after 30 months</t>
  </si>
  <si>
    <t>Remote support - 1yr Qtrly payment</t>
  </si>
  <si>
    <t>4665.50 per qtr</t>
  </si>
  <si>
    <t>Support not started - PO also not received</t>
  </si>
  <si>
    <t>Will start from 22 Dec 23</t>
  </si>
  <si>
    <t>DMT Tenalble</t>
  </si>
  <si>
    <t>19 months support</t>
  </si>
  <si>
    <t>RESOURCE DATA</t>
  </si>
  <si>
    <t>UTILIZATION</t>
  </si>
  <si>
    <t>STATUS</t>
  </si>
  <si>
    <t>Wk14</t>
  </si>
  <si>
    <t>Wk15</t>
  </si>
  <si>
    <t>Wk16</t>
  </si>
  <si>
    <t>Wk17</t>
  </si>
  <si>
    <t>Wk18</t>
  </si>
  <si>
    <t>Wk19</t>
  </si>
  <si>
    <t>Wk20</t>
  </si>
  <si>
    <t>Wk21</t>
  </si>
  <si>
    <t>Wk22</t>
  </si>
  <si>
    <t>Wk23</t>
  </si>
  <si>
    <t>Wk24</t>
  </si>
  <si>
    <t>Wk25</t>
  </si>
  <si>
    <t>Wk26</t>
  </si>
  <si>
    <t>Wk27</t>
  </si>
  <si>
    <t>Wk28</t>
  </si>
  <si>
    <t>Wk29</t>
  </si>
  <si>
    <t>Wk30</t>
  </si>
  <si>
    <t>Wk31</t>
  </si>
  <si>
    <t>Wk32</t>
  </si>
  <si>
    <t>Wk33</t>
  </si>
  <si>
    <t>Wk34</t>
  </si>
  <si>
    <t>Wk35</t>
  </si>
  <si>
    <t>Wk36</t>
  </si>
  <si>
    <t>Wk37</t>
  </si>
  <si>
    <t>Wk38</t>
  </si>
  <si>
    <t>Wk39</t>
  </si>
  <si>
    <t>Wk40</t>
  </si>
  <si>
    <t>Wk41</t>
  </si>
  <si>
    <t>Wk42</t>
  </si>
  <si>
    <t>Wk43</t>
  </si>
  <si>
    <t>Wk44</t>
  </si>
  <si>
    <t>Wk45</t>
  </si>
  <si>
    <t>Wk46</t>
  </si>
  <si>
    <t>Wk47</t>
  </si>
  <si>
    <t>Wk48</t>
  </si>
  <si>
    <t>Wk49</t>
  </si>
  <si>
    <t>Wk50</t>
  </si>
  <si>
    <t>Wk51</t>
  </si>
  <si>
    <t>Wk52</t>
  </si>
  <si>
    <t>Wk1</t>
  </si>
  <si>
    <t>Wk2</t>
  </si>
  <si>
    <t>Wk3</t>
  </si>
  <si>
    <t>Wk4</t>
  </si>
  <si>
    <t>Wk5</t>
  </si>
  <si>
    <t>Wk6</t>
  </si>
  <si>
    <t>Wk7</t>
  </si>
  <si>
    <t>Wk8</t>
  </si>
  <si>
    <t>Wk9</t>
  </si>
  <si>
    <t>Wk10</t>
  </si>
  <si>
    <t>Wk11</t>
  </si>
  <si>
    <t>Wk12</t>
  </si>
  <si>
    <t>Wk13</t>
  </si>
  <si>
    <t>FINANCIAL DATA</t>
  </si>
  <si>
    <t>PO Ref #</t>
  </si>
  <si>
    <t>PO DATE</t>
  </si>
  <si>
    <t>PO Description</t>
  </si>
  <si>
    <t>PAYMENT TERMS</t>
  </si>
  <si>
    <t>COST OF 
PROJECT</t>
  </si>
  <si>
    <t>APPROVED 
ADD'L COSTS</t>
  </si>
  <si>
    <t>TOTAL APPROVED BUDGET</t>
  </si>
  <si>
    <t>Approved Internal SO Cost</t>
  </si>
  <si>
    <t>Actual Cost</t>
  </si>
  <si>
    <t>COST VARIANCE</t>
  </si>
  <si>
    <t>COST VS. BUDGET</t>
  </si>
  <si>
    <t>Consultation Services for Implementation of SDLC</t>
  </si>
  <si>
    <t>DELIVERY DATE - 12 JUN 23</t>
  </si>
  <si>
    <t>DELIVERABLES AND PERFORMANCE</t>
  </si>
  <si>
    <t>CONTRACT DATA</t>
  </si>
  <si>
    <t>DELIVERABLES</t>
  </si>
  <si>
    <t>PERFORMANCE</t>
  </si>
  <si>
    <t>CONTRACT ID</t>
  </si>
  <si>
    <t>CONTRACT NAME</t>
  </si>
  <si>
    <t>MILESTONE</t>
  </si>
  <si>
    <t>DATE</t>
  </si>
  <si>
    <t>APPROVED VARIATIONS</t>
  </si>
  <si>
    <t>DATE OF REVIEW</t>
  </si>
  <si>
    <t>TYPE OF REVIEW</t>
  </si>
  <si>
    <t>REVIEW SUMMARY</t>
  </si>
  <si>
    <t>RISK REGISTER</t>
  </si>
  <si>
    <t>KEY RISKS / ISSUES</t>
  </si>
  <si>
    <t>RISK / ISSUE ONE</t>
  </si>
  <si>
    <t>LIKELIHOOD RATING</t>
  </si>
  <si>
    <t>IMPACT RATING</t>
  </si>
  <si>
    <t>OVERALL RISK SCORE</t>
  </si>
  <si>
    <t>MITIGATION ACTION</t>
  </si>
  <si>
    <t>PROPOSED RESOLUTION</t>
  </si>
  <si>
    <t>RISK / ISSUE TWO</t>
  </si>
  <si>
    <t>RISK / ISSUE THREE</t>
  </si>
  <si>
    <t>Prpojects</t>
  </si>
  <si>
    <t>Milestones</t>
  </si>
  <si>
    <t>May</t>
  </si>
  <si>
    <t>July</t>
  </si>
  <si>
    <t>Jun</t>
  </si>
  <si>
    <t>August</t>
  </si>
  <si>
    <t>September</t>
  </si>
  <si>
    <t>`</t>
  </si>
  <si>
    <t>ps</t>
  </si>
  <si>
    <t>amc</t>
  </si>
  <si>
    <t>ms</t>
  </si>
  <si>
    <t>Mashreq &amp; Deem Finance</t>
  </si>
  <si>
    <t>CONTRACT MANAGEMENT LOG TEMPLATE</t>
  </si>
  <si>
    <t>KEY DATA</t>
  </si>
  <si>
    <t>ONE-OFF / ONGOING</t>
  </si>
  <si>
    <t>Complexity</t>
  </si>
  <si>
    <t>One-Off</t>
  </si>
  <si>
    <t>Highly Unlikely</t>
  </si>
  <si>
    <t>LOW</t>
  </si>
  <si>
    <t>Unlikely</t>
  </si>
  <si>
    <t>MED</t>
  </si>
  <si>
    <t>Possible</t>
  </si>
  <si>
    <t>HIGH</t>
  </si>
  <si>
    <t>CrowdStrike</t>
  </si>
  <si>
    <t>Probable</t>
  </si>
  <si>
    <t>Highly Likely</t>
  </si>
  <si>
    <t>Severe</t>
  </si>
  <si>
    <t>Ready for Closure</t>
  </si>
  <si>
    <t>cybereason</t>
  </si>
  <si>
    <t>Forcepoint, DLP</t>
  </si>
  <si>
    <t>IAM, Sailpoint</t>
  </si>
  <si>
    <t>ISMS</t>
  </si>
  <si>
    <t>Pulsesecure</t>
  </si>
  <si>
    <t>Sailpoint, IAM</t>
  </si>
  <si>
    <t>Trend Micro</t>
  </si>
  <si>
    <t>INTERNAL
PROJECT MANAGER</t>
  </si>
  <si>
    <t>START
DATE</t>
  </si>
  <si>
    <t>END
DATE</t>
  </si>
  <si>
    <t>Sentinal - VAPT</t>
  </si>
  <si>
    <t>Faheem</t>
  </si>
  <si>
    <t>Faheem.Kausar@sencap.com</t>
  </si>
  <si>
    <t>Delayed due to unresponsive customer</t>
  </si>
  <si>
    <t>NI</t>
  </si>
  <si>
    <t xml:space="preserve">Fuard </t>
  </si>
  <si>
    <t xml:space="preserve">Rubeena </t>
  </si>
  <si>
    <t>Sign-off received on 19th Jun. Invoicing complete. Check with Manasi</t>
  </si>
  <si>
    <t xml:space="preserve">Sahil </t>
  </si>
  <si>
    <t>sbhugra@phcc.gov.qa</t>
  </si>
  <si>
    <t xml:space="preserve">Brejesh </t>
  </si>
  <si>
    <t>Project signoff Received, Testing pending for outsourced employee. External dependancy for the testing (customer to give the schedule)</t>
  </si>
  <si>
    <t>AL ZAHRA - Checkpoint (Vendor)</t>
  </si>
  <si>
    <t>Iftequar Hussain</t>
  </si>
  <si>
    <t>iftequar.h@azhd.ae</t>
  </si>
  <si>
    <t>Invoicing is done. Will check with Rekha to close it</t>
  </si>
  <si>
    <t>Al Jazeira Services - VAPT</t>
  </si>
  <si>
    <t>Aljazeira Services</t>
  </si>
  <si>
    <t>Murugesan  Pugazhendi</t>
  </si>
  <si>
    <t>Murugesan.Pugazhendi@glserve.com</t>
  </si>
  <si>
    <t>Sign-off received on 10 July 23</t>
  </si>
  <si>
    <t>IA ITSM</t>
  </si>
  <si>
    <t>Albatha - ISO 20K</t>
  </si>
  <si>
    <t>Anirudh Tulsidas Shetty</t>
  </si>
  <si>
    <t>Anirudh@albatha.com</t>
  </si>
  <si>
    <t>Delvierables are complete and payment received.</t>
  </si>
  <si>
    <t>ECCSC_VAPT_Web &amp; Sec Assessement_Load Testing</t>
  </si>
  <si>
    <t>Emirates Centrol Cooling System Corp</t>
  </si>
  <si>
    <t>Emirates Small Scope - VAPT</t>
  </si>
  <si>
    <t>Damas API Testing - VAPT</t>
  </si>
  <si>
    <t>Damas</t>
  </si>
  <si>
    <t>Amit Pradhan</t>
  </si>
  <si>
    <t>apradhan@damasjewellery.com</t>
  </si>
  <si>
    <t>Retesting is pending</t>
  </si>
  <si>
    <t>FW - Fortigate</t>
  </si>
  <si>
    <t>Dubai Sports Council</t>
  </si>
  <si>
    <t>Mohammed Ashhar</t>
  </si>
  <si>
    <t>armohammed@dubaisc.ae</t>
  </si>
  <si>
    <t>Configuration of the FW is in progress</t>
  </si>
  <si>
    <t>RN-23</t>
  </si>
  <si>
    <t xml:space="preserve">DLD </t>
  </si>
  <si>
    <t>Rambhul</t>
  </si>
  <si>
    <t xml:space="preserve">KD </t>
  </si>
  <si>
    <t>Client dependancy. Product is discarded. Written confirmation is accorded from customer</t>
  </si>
  <si>
    <t>Gulf Drug - SIM, SOC, VAPT</t>
  </si>
  <si>
    <t>Vijay</t>
  </si>
  <si>
    <t>Vijay@gulfdrug.com</t>
  </si>
  <si>
    <t>Ayushmann</t>
  </si>
  <si>
    <t>Client to give go-ahead to start the project</t>
  </si>
  <si>
    <t>AD Aviation - Rapid7</t>
  </si>
  <si>
    <t>Sibtain</t>
  </si>
  <si>
    <t>m.ali@abudhabiaviation.com</t>
  </si>
  <si>
    <t>Abhinav to share the Insight VM documentation</t>
  </si>
  <si>
    <t>Hareesh R S</t>
  </si>
  <si>
    <t>hareesh.rs@lm-exchange.com</t>
  </si>
  <si>
    <t>Ranjith Goerge</t>
  </si>
  <si>
    <t>Project sign off shared to client</t>
  </si>
  <si>
    <t>Damas Jewellery LLC</t>
  </si>
  <si>
    <t>RN-294</t>
  </si>
  <si>
    <t>Invicti</t>
  </si>
  <si>
    <t>Airtel Africa - Invicti</t>
  </si>
  <si>
    <t>Arun Menon</t>
  </si>
  <si>
    <t>arun.menon@africa.airtel.com</t>
  </si>
  <si>
    <t>Dependency with customer. Left over sessions to be planned.</t>
  </si>
  <si>
    <t>Rapid 7 - IVM</t>
  </si>
  <si>
    <t xml:space="preserve">Damac - Rapid 7 </t>
  </si>
  <si>
    <t>Damac Properties</t>
  </si>
  <si>
    <t>Final documentation to be shared and get the sign off to close the project</t>
  </si>
  <si>
    <t>ISO Audit BCP</t>
  </si>
  <si>
    <t>Transco - BCP</t>
  </si>
  <si>
    <t>Transco</t>
  </si>
  <si>
    <t>Khaled Omer Al Tamimi</t>
  </si>
  <si>
    <t>Khaled.altamimi@transco.ae</t>
  </si>
  <si>
    <t>Ayushman</t>
  </si>
  <si>
    <t>Two drills are done, one reporting is pending for second one. Next drill is scheduled for Sept 23</t>
  </si>
  <si>
    <t>SAAL</t>
  </si>
  <si>
    <t>Mehboob Merchant</t>
  </si>
  <si>
    <t>ES - 2023 - RAPID 7 &amp; VAPT (4 Qtrs)</t>
  </si>
  <si>
    <t>Rapid 7 is closed. VAPT is ongiong. So the project is open in Zoho</t>
  </si>
  <si>
    <t>Network Sec</t>
  </si>
  <si>
    <t>Arcadia School - Peplink</t>
  </si>
  <si>
    <t>Ishan Arora Sagar Chopra</t>
  </si>
  <si>
    <t>Awaiitng client side readiness to start project implementation</t>
  </si>
  <si>
    <t>Arcadia School - Checkpoint (RNS)</t>
  </si>
  <si>
    <t xml:space="preserve">Al Dhafra Checkpoint Firewall Upgrade </t>
  </si>
  <si>
    <t>RN-349</t>
  </si>
  <si>
    <t>Al Mana Retail - Maintenance of ISO/IEC 27001:2013 (ISMS)</t>
  </si>
  <si>
    <t xml:space="preserve">Al Mana </t>
  </si>
  <si>
    <t>RN-16</t>
  </si>
  <si>
    <t>Empower - VAPT 1</t>
  </si>
  <si>
    <t xml:space="preserve">Empower </t>
  </si>
  <si>
    <t xml:space="preserve">Ishan </t>
  </si>
  <si>
    <t>ALDAR - Forcepoint, DLP</t>
  </si>
  <si>
    <t>ALDAR</t>
  </si>
  <si>
    <t>Rakesh Narang</t>
  </si>
  <si>
    <t>rnarang@aldar.com</t>
  </si>
  <si>
    <t>Email is being excluded from the scope. Rest implementation is complete, wtg for sign-off</t>
  </si>
  <si>
    <t>RTS</t>
  </si>
  <si>
    <t>Balamurugan Singaram</t>
  </si>
  <si>
    <t>fine tuning in progress. Sign off planned in the last week of Dec</t>
  </si>
  <si>
    <t>Theodor Wille Intertrade FZE</t>
  </si>
  <si>
    <t>Shrung Vachhrajani</t>
  </si>
  <si>
    <t>Shrung.Vachhrajani@twipv.com</t>
  </si>
  <si>
    <t>DUBAI SITE IS COMPLETE. Germany is completed. HO and Doc is in progress</t>
  </si>
  <si>
    <t>ALDAR ACADAMICS / ADNOC SCHOOLS - VAPT</t>
  </si>
  <si>
    <t>Sheik Mohaideen</t>
  </si>
  <si>
    <t>sheik.mohaideen@aldareducation.com</t>
  </si>
  <si>
    <r>
      <t xml:space="preserve">Invoicing completed - M1, M2, M3 &amp; M4 COMPLETED;               </t>
    </r>
    <r>
      <rPr>
        <sz val="10"/>
        <color rgb="FF0D0D0D"/>
        <rFont val="Century Gothic"/>
        <family val="2"/>
      </rPr>
      <t>Final Sign-off pending</t>
    </r>
  </si>
  <si>
    <t>Seddiqi Holding - VAPT</t>
  </si>
  <si>
    <t>Seddiqi Holding</t>
  </si>
  <si>
    <t>Prince Rana</t>
  </si>
  <si>
    <t>prince.rana@seddiqiholding.com</t>
  </si>
  <si>
    <t xml:space="preserve">Awaiting for the sign-off </t>
  </si>
  <si>
    <t>Tawajun Industrial Park - Checkmarx solution</t>
  </si>
  <si>
    <t>Hassan</t>
  </si>
  <si>
    <t>drmhasan@watheqlab.ae</t>
  </si>
  <si>
    <t>Sign-off received on 21st Feb</t>
  </si>
  <si>
    <t>Damas - Cybereason</t>
  </si>
  <si>
    <t>Close the reported issues and then ask for the sign-off</t>
  </si>
  <si>
    <t>Gulf Marine Services_Barracuda WAF</t>
  </si>
  <si>
    <t>Gulf Marines Services Company LLC</t>
  </si>
  <si>
    <t>Mushtafik Hanif</t>
  </si>
  <si>
    <t>Sign off received on 08 March 24</t>
  </si>
  <si>
    <t>RN-309</t>
  </si>
  <si>
    <t>Mall Of Qatar_Akamai_19062023</t>
  </si>
  <si>
    <t>Mall of Qatar</t>
  </si>
  <si>
    <t>Deepak Pradhan</t>
  </si>
  <si>
    <t>Brejesh Bisht</t>
  </si>
  <si>
    <t>Need not to be tracked as it is a subscription based project and ops team take care of the monthly billing</t>
  </si>
  <si>
    <t>Sign off recieved</t>
  </si>
  <si>
    <t>FNG - VAPT</t>
  </si>
  <si>
    <t xml:space="preserve">Lalu Vijayn </t>
  </si>
  <si>
    <t xml:space="preserve"> lalu.v@fng.ae</t>
  </si>
  <si>
    <t xml:space="preserve">Awaiting for sign-off. </t>
  </si>
  <si>
    <t>ES_Forcepoint Proxy - Licenses; Professional Services_ZTNA</t>
  </si>
  <si>
    <t>Abdelghafour</t>
  </si>
  <si>
    <t>Abdelghafour.AlAli@emiratessteel.com</t>
  </si>
  <si>
    <t>ZTNA implementation is complete. Issue fixing in progress. Sign off will be complete next week</t>
  </si>
  <si>
    <t>Deem Finance_Zscaler</t>
  </si>
  <si>
    <t>Parthasardhi</t>
  </si>
  <si>
    <t>parthasarathy@deem.io</t>
  </si>
  <si>
    <t>Conditional Sign-off received on 22nd with an exception that, the KT will be conducted in May and close the project fully</t>
  </si>
  <si>
    <t>AJMAN BANK - DLP &amp; FP</t>
  </si>
  <si>
    <t>Thanveer Sadiq</t>
  </si>
  <si>
    <t>T.Sadiq@AjmanBank.ae</t>
  </si>
  <si>
    <t>sign off received on 25 Apr. Sent it for invoicing</t>
  </si>
  <si>
    <t>DAMAS - 4 APIs VAPT</t>
  </si>
  <si>
    <t>VijayM@damasjewellery.com</t>
  </si>
  <si>
    <t>Retesting is not required. Sign off is is complete</t>
  </si>
  <si>
    <t>Jafar, Bayan (vendor)</t>
  </si>
  <si>
    <t>bjafar@akamai.com</t>
  </si>
  <si>
    <t>CS to check with Bibinu on the status -- payment received and project closed</t>
  </si>
  <si>
    <t xml:space="preserve">Voltas </t>
  </si>
  <si>
    <t>Amjad</t>
  </si>
  <si>
    <t>akhan@voltas.com</t>
  </si>
  <si>
    <r>
      <t xml:space="preserve">Re-testing is pending. </t>
    </r>
    <r>
      <rPr>
        <b/>
        <sz val="10"/>
        <color rgb="FF000000"/>
        <rFont val="Century Gothic"/>
        <family val="1"/>
      </rPr>
      <t>Sign off and</t>
    </r>
    <r>
      <rPr>
        <sz val="10"/>
        <color rgb="FF000000"/>
        <rFont val="Century Gothic"/>
        <family val="1"/>
      </rPr>
      <t xml:space="preserve"> </t>
    </r>
    <r>
      <rPr>
        <b/>
        <sz val="10"/>
        <color rgb="FF000000"/>
        <rFont val="Century Gothic"/>
        <family val="1"/>
      </rPr>
      <t>payments are complete.</t>
    </r>
    <r>
      <rPr>
        <sz val="10"/>
        <color rgb="FF000000"/>
        <rFont val="Century Gothic"/>
        <family val="1"/>
      </rPr>
      <t xml:space="preserve"> </t>
    </r>
    <r>
      <rPr>
        <sz val="10"/>
        <color rgb="FFFF0000"/>
        <rFont val="Century Gothic"/>
        <family val="1"/>
      </rPr>
      <t>NO response from customer</t>
    </r>
  </si>
  <si>
    <t>Data Center</t>
  </si>
  <si>
    <t>LM Exchange-Mimecast(Vendor)</t>
  </si>
  <si>
    <t>Awaiting for sign-off</t>
  </si>
  <si>
    <t>RN-357</t>
  </si>
  <si>
    <t>LM Exchange-Security Awareness trg</t>
  </si>
  <si>
    <t>Firewall presentation is only pending. Awaiting for customer response on the schedule for Trg</t>
  </si>
  <si>
    <t>EMPOWER-VAPT_2023</t>
  </si>
  <si>
    <t>EMPOWER</t>
  </si>
  <si>
    <t>Rajesh Rajarathnam</t>
  </si>
  <si>
    <t>rajesh.rajarathnam@empower.ae</t>
  </si>
  <si>
    <t>Formal sign-off done for project closure- Invoicing has been complete</t>
  </si>
  <si>
    <t>NAFFCO - VAPT</t>
  </si>
  <si>
    <t>Mankandan</t>
  </si>
  <si>
    <t>manikandan.t@naffco.com</t>
  </si>
  <si>
    <t xml:space="preserve">Signoff receieved on 21st May 2024. </t>
  </si>
  <si>
    <t>Seddiqui Holding - zScaler</t>
  </si>
  <si>
    <t>Seddiqui Holding</t>
  </si>
  <si>
    <t>Prince</t>
  </si>
  <si>
    <t>PS completed; Awaiting sign off</t>
  </si>
  <si>
    <t>Aldar - SailPoint - CR (4 enhancements)</t>
  </si>
  <si>
    <t>ssharma@aldar.com</t>
  </si>
  <si>
    <t>Received Sign Off</t>
  </si>
  <si>
    <t>SKM - VAPT</t>
  </si>
  <si>
    <t>SKM AirConditioning</t>
  </si>
  <si>
    <t>Tayyab Haider</t>
  </si>
  <si>
    <t>tayyab.haider@skmaircon.com</t>
  </si>
  <si>
    <t>24/5 - out of 3 milestones, 2 milestones has been closed, payment recieved.</t>
  </si>
  <si>
    <t xml:space="preserve">DWTC </t>
  </si>
  <si>
    <t xml:space="preserve">Faisal </t>
  </si>
  <si>
    <t>Faisal.Khan@dwtc.com</t>
  </si>
  <si>
    <t>######</t>
  </si>
  <si>
    <t>30may - Signoff recieved</t>
  </si>
  <si>
    <t>INTERPLAST - VAPT 2023</t>
  </si>
  <si>
    <t>Sabu John Bosco</t>
  </si>
  <si>
    <t>Sabu@interplast-uae.com</t>
  </si>
  <si>
    <t>Sign off Acknowledgement pending</t>
  </si>
  <si>
    <t>RN416</t>
  </si>
  <si>
    <t>DAMAS Jewelery</t>
  </si>
  <si>
    <t>DamasJewellery</t>
  </si>
  <si>
    <t>Sign off initiated of 28th May; Awaiting for sign off</t>
  </si>
  <si>
    <t xml:space="preserve">DP World </t>
  </si>
  <si>
    <t>Mariam Mazrouqui</t>
  </si>
  <si>
    <t>PICUS</t>
  </si>
  <si>
    <t>RAK Bank - Picus</t>
  </si>
  <si>
    <t>Rak Bank</t>
  </si>
  <si>
    <t>License renewal has been done</t>
  </si>
  <si>
    <t>Mashreq Bank - Opswat</t>
  </si>
  <si>
    <t>Sagar</t>
  </si>
  <si>
    <t>License delivery, need to confirm with Sean on whether it is a renewal</t>
  </si>
  <si>
    <t>ForcePoint, DLP</t>
  </si>
  <si>
    <t>Emrill - ForcePoint DLP</t>
  </si>
  <si>
    <t>Identified gaps are being fixed. Sign-off is expected on may 3rd tentatively.
2/7 - Signoff of email has been recieved. Waiting for Divya/JP to confirm on the closure</t>
  </si>
  <si>
    <t xml:space="preserve">Fortinet NAC &amp; FortiSIEM  </t>
  </si>
  <si>
    <t>Property Finder</t>
  </si>
  <si>
    <t>Sameh</t>
  </si>
  <si>
    <t xml:space="preserve">sam@propertyfinder.ae </t>
  </si>
  <si>
    <t>Abu Hasna</t>
  </si>
  <si>
    <t>Project re-opened on 02 Apr 24. All open issues are closed. Handover completed.</t>
  </si>
  <si>
    <t>Belal Abdullah</t>
  </si>
  <si>
    <t>26/07 - Closed</t>
  </si>
  <si>
    <t>EDC_Sailpoint Implementation</t>
  </si>
  <si>
    <t>Emirates Driving Company</t>
  </si>
  <si>
    <t>Sachin</t>
  </si>
  <si>
    <t>Sachin@edcad.ae</t>
  </si>
  <si>
    <t xml:space="preserve">RBAC in progress,6 apps live </t>
  </si>
  <si>
    <t>Intigral - Palo Alto Only PS</t>
  </si>
  <si>
    <t>Anup Nellippily/Abdul Rahman</t>
  </si>
  <si>
    <t>Anup.Nellippily@intigral.net</t>
  </si>
  <si>
    <t xml:space="preserve">Sign off recieved </t>
  </si>
  <si>
    <t>Damas Arcon</t>
  </si>
  <si>
    <t>Signoff received, only DR activity is remaining, awaiting confirmation from Damas team regarding DR readiness to complete the same.</t>
  </si>
  <si>
    <t>RN-462</t>
  </si>
  <si>
    <t>DAMAS - VAPT July24</t>
  </si>
  <si>
    <t>Signoff recieved on 21st Aug 24.</t>
  </si>
  <si>
    <t>CWT-SML LOGISTICS LLC</t>
  </si>
  <si>
    <t>Firewall replacement</t>
  </si>
  <si>
    <t>Rajesh</t>
  </si>
  <si>
    <t>project complete, signoff recieved</t>
  </si>
  <si>
    <t>MBRSG FireWall Reconfiguration</t>
  </si>
  <si>
    <t>501E - Reconfig
601F - Reconfig &amp; relocation
VPN Config - 4 sites</t>
  </si>
  <si>
    <t>Signoff Sign-off recieved</t>
  </si>
  <si>
    <t>Gulf Cryo</t>
  </si>
  <si>
    <t>Roll out is done by customer, can be closed</t>
  </si>
  <si>
    <t>ADDOF Tenable.sc</t>
  </si>
  <si>
    <t>Tenable .se Migration</t>
  </si>
  <si>
    <t>Project tasks complete, signoff to be initiated</t>
  </si>
  <si>
    <t>Waha Health</t>
  </si>
  <si>
    <t>Asam</t>
  </si>
  <si>
    <t>asam.m@wahahealth.com</t>
  </si>
  <si>
    <t>Zain Javed</t>
  </si>
  <si>
    <t>zjaved@gulfcryo.com</t>
  </si>
  <si>
    <t>Two web apps are pending under retesting. Conditional sign-off received.</t>
  </si>
  <si>
    <t>Aldar_Sailpoint_PS_CR_Nov_2023 (Enhancements CR), Manage Engine CR (Aug 23) &amp; HCM API Integration CR (Sep 23)</t>
  </si>
  <si>
    <t>Sign-off has been asked - Enghancements CR (CR 3)
Manage Engine CR - Closed (CR 1)
HCM API Integration - Closed (CR 2)</t>
  </si>
  <si>
    <t>DLD SAILPOINT</t>
  </si>
  <si>
    <t>Khalid</t>
  </si>
  <si>
    <t>khalidmk@dubailand.gov.ae</t>
  </si>
  <si>
    <t>Project sign-off complete
Compliance Manager Reports demo is pending, which is impacting the Go-Live</t>
  </si>
  <si>
    <t>ADCB - SailPoint Phase 1</t>
  </si>
  <si>
    <t>3 App sign-off received. ECAMS is pending for sign-off. Mover UAT testing is pending with ADCB. Project is on hold. Phase 2 to be discussed and agreed</t>
  </si>
  <si>
    <t>Digital 14 - SailPoint</t>
  </si>
  <si>
    <t>Maddi Siva</t>
  </si>
  <si>
    <t>Dec will be last month. Sign off will be received in first week of Jan 24
New PO received on 11 Dec from 03 OCT TO 31 DEC. Contract is getting renewed for one year</t>
  </si>
  <si>
    <t>Rajesh Gurikar</t>
  </si>
  <si>
    <t>DLD - Tenable VM</t>
  </si>
  <si>
    <t>alyalooq@dubailand.gov.ae</t>
  </si>
  <si>
    <t>Implementation in progress</t>
  </si>
  <si>
    <t>Aldar - SailPoint - Phase 1</t>
  </si>
  <si>
    <t>Phase 1 is complete and sign off received. Phase 2 will resume from Apr 24</t>
  </si>
  <si>
    <t xml:space="preserve">RN-185 </t>
  </si>
  <si>
    <t>Intigral - Sailpoint (Phase 1 &amp; 2)</t>
  </si>
  <si>
    <t xml:space="preserve">Intigral </t>
  </si>
  <si>
    <t>Anup</t>
  </si>
  <si>
    <t xml:space="preserve">Conditional Sign-off received for Phase 1. 2 Apps were moved to Phase 2 (10 apps in the scope). Reqmt gathering for 2 apps is complete. </t>
  </si>
  <si>
    <t>Barracuda Email Sec</t>
  </si>
  <si>
    <t>Providence</t>
  </si>
  <si>
    <t>Mujahed Khan</t>
  </si>
  <si>
    <t>As Build doc is being developed. Sign off will be complete by 8th March</t>
  </si>
  <si>
    <t>RN-370</t>
  </si>
  <si>
    <t>Upgrade is complete. Sign-off will be initiated in the WE 15 Mar 24</t>
  </si>
  <si>
    <t>WIG - Nesto - RAPID7_INSIGHT IDR_SEPT_2023</t>
  </si>
  <si>
    <t xml:space="preserve">Western International Group - Nesto </t>
  </si>
  <si>
    <t>raveesh.p@westernint.com</t>
  </si>
  <si>
    <t>Conditional sign-off submitted with SOAR pending. Wtg for customer response.</t>
  </si>
  <si>
    <t>Anthony</t>
  </si>
  <si>
    <t>Documentation review is pending. Ready for sign-off.</t>
  </si>
  <si>
    <t>FW - F5 WAF</t>
  </si>
  <si>
    <t>ES_F5 Networks</t>
  </si>
  <si>
    <t>As-Build is pending. Post as-bild, sign-off will be asked</t>
  </si>
  <si>
    <t>CyberArK</t>
  </si>
  <si>
    <t>RNS/Vendor</t>
  </si>
  <si>
    <t>Nahas</t>
  </si>
  <si>
    <t>nnizar@doh.gov.ae</t>
  </si>
  <si>
    <t>Received project signoff</t>
  </si>
  <si>
    <t>AXA_Gulf Insurance Group – SailPoint + CR (7 CRs)</t>
  </si>
  <si>
    <t>Axa(Formely GIG)</t>
  </si>
  <si>
    <t>Rahul Banga</t>
  </si>
  <si>
    <t>rahul.banga@gig-gulf.com</t>
  </si>
  <si>
    <r>
      <t xml:space="preserve">Conditional sign-off mail received. 7 CRs were raised during implementation. 4 are done and 3 in progress. Can be closed once the three CRs are complete. Customer to confirm their readiness to execute these 3 CRs. </t>
    </r>
    <r>
      <rPr>
        <sz val="10"/>
        <color rgb="FFFF0000"/>
        <rFont val="Century Gothic"/>
        <family val="1"/>
      </rPr>
      <t>Invoicing is complete.</t>
    </r>
  </si>
  <si>
    <t>AXA_Gulf Insurance Group – SailPoint Upgrade 8.1 to 8.3p3(Now) &amp; 8.4(Once it is stabilized)</t>
  </si>
  <si>
    <t>AXA_Gulf Insurance Group</t>
  </si>
  <si>
    <t xml:space="preserve"> Rahul Banga</t>
  </si>
  <si>
    <t>Upgrade is complete. Mail Conditional Sign off received for UAT. Prod is also complete. Testing is going on. Document sign-off is pending</t>
  </si>
  <si>
    <t>Parthasardhi M</t>
  </si>
  <si>
    <t>Rak Customs</t>
  </si>
  <si>
    <t>RAK Customs anage Engine</t>
  </si>
  <si>
    <t>Khulood Jumah Al Keebali</t>
  </si>
  <si>
    <t>k.alkeebali@customs.rak.ae</t>
  </si>
  <si>
    <t>ISO SDLC</t>
  </si>
  <si>
    <t>Saal</t>
  </si>
  <si>
    <t xml:space="preserve"> mehboob@saal.ai</t>
  </si>
  <si>
    <t>SIgn off recieved</t>
  </si>
  <si>
    <t>PulseSecure</t>
  </si>
  <si>
    <t>NetSec</t>
  </si>
  <si>
    <t>NextCare-PulseSecure</t>
  </si>
  <si>
    <t>NAC Deployement</t>
  </si>
  <si>
    <t>20-09-24</t>
  </si>
  <si>
    <t>Prashant, Ashwaq</t>
  </si>
  <si>
    <t>paley@doh.gov.ae, asalameri@doh.gov.ae</t>
  </si>
  <si>
    <r>
      <t>On hold due to their infra getting migrated to G42 cloud</t>
    </r>
    <r>
      <rPr>
        <sz val="10"/>
        <color rgb="FF000000"/>
        <rFont val="Century Gothic"/>
        <family val="2"/>
      </rPr>
      <t xml:space="preserve">. </t>
    </r>
    <r>
      <rPr>
        <sz val="10"/>
        <color rgb="FFFF0000"/>
        <rFont val="Century Gothic"/>
        <family val="2"/>
      </rPr>
      <t>Invoicing is complete</t>
    </r>
    <r>
      <rPr>
        <sz val="10"/>
        <color rgb="FF000000"/>
        <rFont val="Century Gothic"/>
        <family val="2"/>
      </rPr>
      <t>. 12 Apps. Customer dependancies for full closure. UAT is done. JML UAT sign-off is pending. Customer in principle, agreed for full sign-off. JPto go onsite with Bibinu to talk to customer and get the sign-off.</t>
    </r>
  </si>
  <si>
    <t>Network International</t>
  </si>
  <si>
    <t>ADNEC CyberArk</t>
  </si>
  <si>
    <t>ADNEC</t>
  </si>
  <si>
    <t>Mohamed Al Hosani</t>
  </si>
  <si>
    <t xml:space="preserve">EPM Pending, awaiting customer confirmation </t>
  </si>
  <si>
    <t>RNS and CyberArk</t>
  </si>
  <si>
    <t>ZMI</t>
  </si>
  <si>
    <t>Ahmed Hossam</t>
  </si>
  <si>
    <t>Hossam.ahmed@zmiglobal.com</t>
  </si>
  <si>
    <t>Sanjay</t>
  </si>
  <si>
    <t>RN-478</t>
  </si>
  <si>
    <t>Intigral - GRC</t>
  </si>
  <si>
    <t>Audit - GRC</t>
  </si>
  <si>
    <t>SaiKumar Kodam</t>
  </si>
  <si>
    <t>saikumar.kodam@intigral.net</t>
  </si>
  <si>
    <t xml:space="preserve">Project is complete. </t>
  </si>
  <si>
    <t>INTIGRAL - PaloAlto_Renewal_PS/AMC_Jan_2024</t>
  </si>
  <si>
    <t>Binu Mathew</t>
  </si>
  <si>
    <t>Gulf Cement_GCC_VAPT_RAK</t>
  </si>
  <si>
    <t>Gulf Cement Company</t>
  </si>
  <si>
    <t>Ajeet Ahire</t>
  </si>
  <si>
    <t>Ajeet@gulfcement.ae</t>
  </si>
  <si>
    <t>25/11 - Completed</t>
  </si>
  <si>
    <t>RN- 22</t>
  </si>
  <si>
    <t xml:space="preserve">Shinu </t>
  </si>
  <si>
    <t>Shinu C George (IT Dept) &lt;Shinu.George@dib.ae&gt;</t>
  </si>
  <si>
    <t xml:space="preserve">sign off pending for  Sharepoint , Jira </t>
  </si>
  <si>
    <t>project commpleted, signoff pending</t>
  </si>
  <si>
    <t>Deployment &amp; configuration completed; Awaiting sign off</t>
  </si>
  <si>
    <t>Beema Insurance</t>
  </si>
  <si>
    <t>mohammed.wasif@beema.com.qa</t>
  </si>
  <si>
    <r>
      <rPr>
        <sz val="10"/>
        <color rgb="FF000000"/>
        <rFont val="Century Gothic"/>
        <family val="2"/>
      </rPr>
      <t xml:space="preserve">NCM issues reported and are being fixed(Product limitation issue). Conditional sign-off received.
10/5 - Wilard is working with Solarwinds to get issue sorted; Meeting to be scheduled with customer by Wilard
Customer needs to get a demo license for Fortinet Devices so we can simulate the issue again in SolarWinds NCM
27/06 - Customer waiting for VM license.
</t>
    </r>
    <r>
      <rPr>
        <sz val="10"/>
        <color rgb="FF00B050"/>
        <rFont val="Century Gothic"/>
        <family val="2"/>
      </rPr>
      <t>28/8 - Solarwinds and Beema Insurance working together to solve the issue</t>
    </r>
  </si>
  <si>
    <t>Delay from Customer &amp; Vendor</t>
  </si>
  <si>
    <t>Shams</t>
  </si>
  <si>
    <t>shams@ajmanchamber.ae</t>
  </si>
  <si>
    <t>Re-testing in completed for Internal NW&amp; Ext Web App.
Conditional sign-off received; Internal network report has to be shared with customer
13/05 - Had spoke with customer, he will check with his team and revert.
21/05 - SIgnoff initiated; Awaiting for sign off
27/06 - Following up with customer for a month to get signoff. 
3/07 - Signoff email have sent to customer</t>
  </si>
  <si>
    <t>RN - 383</t>
  </si>
  <si>
    <t>NI Egypt</t>
  </si>
  <si>
    <t>Karim Arafa</t>
  </si>
  <si>
    <t>karim.arafa@network.global&gt;</t>
  </si>
  <si>
    <t>3 Apps UAT is complete. 7 Enhancemnets are complete. Remaining scope has been descoped.</t>
  </si>
  <si>
    <t>ZAND - SailPoint Enhancement</t>
  </si>
  <si>
    <t>Abiodun Afolabi</t>
  </si>
  <si>
    <t>Abiodun.Afolabi@zand.ae</t>
  </si>
  <si>
    <t>Received signoff on 11th Dec</t>
  </si>
  <si>
    <t>Presidential Flights</t>
  </si>
  <si>
    <t>PF</t>
  </si>
  <si>
    <t>Malik</t>
  </si>
  <si>
    <t xml:space="preserve">sign off pending </t>
  </si>
  <si>
    <t>Airtel Ph-2</t>
  </si>
  <si>
    <t>RN -375</t>
  </si>
  <si>
    <t>ADEK - CyberArk</t>
  </si>
  <si>
    <t>Signoff pending</t>
  </si>
  <si>
    <t>Gulf Cryo - VAPT 2024</t>
  </si>
  <si>
    <t>Gulf Cyro</t>
  </si>
  <si>
    <r>
      <rPr>
        <sz val="11"/>
        <color rgb="FF000000"/>
        <rFont val="Aptos"/>
        <family val="2"/>
      </rPr>
      <t xml:space="preserve">Web application assessment in progress. 
28/08 - Two Web app assessment completed. Customer to share one web app and Internal APIs details to perform assessment
19/09 - Customer doesn't want to perform Internal APIs assessments. One more web assessment to be initiated
</t>
    </r>
    <r>
      <rPr>
        <sz val="11"/>
        <color rgb="FF00B050"/>
        <rFont val="Aptos"/>
        <family val="2"/>
      </rPr>
      <t>9/10 - Phase 1 signoff recieved</t>
    </r>
  </si>
  <si>
    <t>Steve Simpson</t>
  </si>
  <si>
    <t>steve.simpson@adek.gov.ae</t>
  </si>
  <si>
    <t>Sharjah Womens Sports council</t>
  </si>
  <si>
    <t>benon.kurian@sws.gov.ae</t>
  </si>
  <si>
    <t>Benon</t>
  </si>
  <si>
    <r>
      <rPr>
        <sz val="10"/>
        <color rgb="FF000000"/>
        <rFont val="Century Gothic"/>
        <family val="2"/>
      </rPr>
      <t xml:space="preserve">kickoff done on 29th July
Phase 1 assessments in progress
28/08 - Web app assessment to be initiated, waiting for customer to share creds to commence
20/09 - Web app assessment was completed. Phase 1 signoff has been shared
</t>
    </r>
    <r>
      <rPr>
        <sz val="10"/>
        <color rgb="FF00B050"/>
        <rFont val="Century Gothic"/>
        <family val="2"/>
      </rPr>
      <t>07/10 - Phase 1 of received. Remediation support to be provided</t>
    </r>
  </si>
  <si>
    <t>DAMAAC_OT&amp; IT_Saudi</t>
  </si>
  <si>
    <t>Dileep/Mahantesh</t>
  </si>
  <si>
    <t>sign off recieved</t>
  </si>
  <si>
    <t>Tawazun Council - Blackberry workspace upgrade</t>
  </si>
  <si>
    <t>16/Jan - Signoff recieved</t>
  </si>
  <si>
    <t>Gulf Cement - Barracuda</t>
  </si>
  <si>
    <t>Manish</t>
  </si>
  <si>
    <t>29/1/25 - Project signoff reicved</t>
  </si>
  <si>
    <t xml:space="preserve">ADCB </t>
  </si>
  <si>
    <t>Abhishek Tripathi</t>
  </si>
  <si>
    <t>Abhishek.Tripathi@adcb.com</t>
  </si>
  <si>
    <t>Completed, signoff received on 6th Feb</t>
  </si>
  <si>
    <t>MASHREQ - zScalar</t>
  </si>
  <si>
    <t>Prashant</t>
  </si>
  <si>
    <t>prashantd@mashreq.com</t>
  </si>
  <si>
    <t>USA cinfiguration on hold due to internal dependency at mashreq - project to resume upon implmemntation of VSE from the ZT project</t>
  </si>
  <si>
    <t>MASHREQ - FireEye</t>
  </si>
  <si>
    <t>Satish Kumar</t>
  </si>
  <si>
    <t>SatishKumarK@mashreq.com</t>
  </si>
  <si>
    <t>Project in closure stage, customer to provide availability to prepre documentations</t>
  </si>
  <si>
    <t>Forcepoint RBI</t>
  </si>
  <si>
    <t>DIB - Forcepoint RBI</t>
  </si>
  <si>
    <t>Dubai Islamic Bank DIB</t>
  </si>
  <si>
    <t>Mohammed Abdullah</t>
  </si>
  <si>
    <t>awaiting signoff acknowledment</t>
  </si>
  <si>
    <t>Microsoft Automation - MAAN</t>
  </si>
  <si>
    <t xml:space="preserve"> Authority of Social Contribution - MAAN</t>
  </si>
  <si>
    <t>Mohamed Ramadan</t>
  </si>
  <si>
    <t>mohamed.ramadan@maan.gov.ae</t>
  </si>
  <si>
    <t>Phase 1 complete, sign-off recieved</t>
  </si>
  <si>
    <t>Delay from Vendor and Customer</t>
  </si>
  <si>
    <t>Nazomi gaurdian platform implementation</t>
  </si>
  <si>
    <t>Abu Dhabi Louvre</t>
  </si>
  <si>
    <t>Nazem Yahia</t>
  </si>
  <si>
    <t>NElArjah@Louvreabudhabi.ae</t>
  </si>
  <si>
    <t>Sign-off received, Project clossure meeting planned</t>
  </si>
  <si>
    <t>ESA-Checkmarx</t>
  </si>
  <si>
    <t>CXOne deployment</t>
  </si>
  <si>
    <t>Emirates Steek Arkan</t>
  </si>
  <si>
    <t>Mohamad Hamdan</t>
  </si>
  <si>
    <t xml:space="preserve">Balmer Lawrie </t>
  </si>
  <si>
    <t>Pradeep Kotagar</t>
  </si>
  <si>
    <t>pradeep.k@balmerlawrie.ae</t>
  </si>
  <si>
    <t>Signoff recieved on 20th Feb</t>
  </si>
  <si>
    <t>DNI</t>
  </si>
  <si>
    <t>26/2 - Signoff recieved</t>
  </si>
  <si>
    <t>RN-362</t>
  </si>
  <si>
    <t>Nextcare VAPT</t>
  </si>
  <si>
    <t>Consumed 50 days out of 50, 10 Apps tested</t>
  </si>
  <si>
    <t>Assessment will be performed based on the customer requirement</t>
  </si>
  <si>
    <t>Nextcare Palo Alto_ Oman</t>
  </si>
  <si>
    <t>Project completed. Signoff received on 7 April</t>
  </si>
  <si>
    <t>AXA Sailpoint 8.4 upgrade</t>
  </si>
  <si>
    <t>AXA</t>
  </si>
  <si>
    <t>Go live completed.
Signoff shared on 2 April</t>
  </si>
  <si>
    <t>RN - 444</t>
  </si>
  <si>
    <t>Amico Group - Zscaler</t>
  </si>
  <si>
    <t>Amico</t>
  </si>
  <si>
    <t>Jurageswaran</t>
  </si>
  <si>
    <t>jshetty@amicogroup.com</t>
  </si>
  <si>
    <t>Payment milestones are completed. Waiting for the signoff</t>
  </si>
  <si>
    <t>Faisal Khan</t>
  </si>
  <si>
    <t xml:space="preserve">  </t>
  </si>
  <si>
    <t>INTERNAL</t>
  </si>
  <si>
    <t>Completed Date</t>
  </si>
  <si>
    <t>START</t>
  </si>
  <si>
    <t>END</t>
  </si>
  <si>
    <t xml:space="preserve">IntelliAssure - </t>
  </si>
  <si>
    <t>Sign off has been shared with client on 15th june. Waiting for approval.</t>
  </si>
  <si>
    <t>Invoicing completed - M1, M2, M3 &amp; M4 COMPLETED</t>
  </si>
  <si>
    <t>Vendor PS. Customer dependancy. Awaiting prerequisite readiness in client side to start the project</t>
  </si>
  <si>
    <t>Final Sign-off pending</t>
  </si>
  <si>
    <t>Internal dependency. Abhinav need to work on AWS guideline document. CS assessment and SE is pending. Re-testing to be initiated for internal assessment &amp; config review.</t>
  </si>
  <si>
    <t>Fine Tuning is pending</t>
  </si>
  <si>
    <t>Varun engaged to complete the last site on 18th Sep</t>
  </si>
  <si>
    <t>Project can be created, as there are payment milestones</t>
  </si>
  <si>
    <t>Delayed due to Config review (WiFi) assessment to be concluded by Suresh.</t>
  </si>
  <si>
    <t>Signed off</t>
  </si>
  <si>
    <t>Signed off on 10 Nov 23</t>
  </si>
  <si>
    <t>Phase 1 is complete and waiting for Phase 2 kick off</t>
  </si>
  <si>
    <t>Project will be closed by 17 Nov 23</t>
  </si>
  <si>
    <t>Awaited for Signoff</t>
  </si>
  <si>
    <t>Faizan confirmed that project is closed. Being closed on 11th Dec</t>
  </si>
  <si>
    <t>CR#1 - 3 tasks (12 man days), completed on task (7 days), 2 activites wtg for customer pre-reqs. Conditional sign-off for CR#1
CR#2 - 5 tasks (17 man days). Pending 5 days from CFR # 1 will be clubbed with CR#2</t>
  </si>
  <si>
    <t>PS completed</t>
  </si>
  <si>
    <t>Niraj was withdrawn from 12th Dec</t>
  </si>
  <si>
    <t>Awaiting for sign-off.</t>
  </si>
  <si>
    <t>Engagement will be complete by 21 Nov</t>
  </si>
  <si>
    <t>Phase 1 is complete, Waiting for sign-off. Phase 2 to start.
Small query from customer in the phase 1 sign-off, which is being addressed by Nitesh (to work with Srikanth (who is on leave))</t>
  </si>
  <si>
    <t>24-06-2024</t>
  </si>
  <si>
    <t>2 more FWs to be purchased in the place of re-purposed HW (two sites are not ready). Soft closure. Once customer comes back, then this will be supported. Sean to check with Rubeena &amp; Suresh on the pending tasks.</t>
  </si>
  <si>
    <t>RAK Bank</t>
  </si>
  <si>
    <r>
      <rPr>
        <sz val="10"/>
        <color rgb="FFFF0000"/>
        <rFont val="Century Gothic"/>
        <family val="1"/>
      </rPr>
      <t>Invoicing completed - M1, M2, M3 &amp; M4 COMPLETED</t>
    </r>
    <r>
      <rPr>
        <sz val="10"/>
        <color theme="1"/>
        <rFont val="Century Gothic"/>
        <family val="1"/>
      </rPr>
      <t xml:space="preserve">
Final Sign-off pending</t>
    </r>
  </si>
  <si>
    <t xml:space="preserve">asam.m@wahahealth.com
</t>
  </si>
  <si>
    <t xml:space="preserve">Samruddhi to plan a meeting with vendor </t>
  </si>
  <si>
    <t>01/11/2022 (Ph 1) &amp; Dec 23 (Phase 2)</t>
  </si>
  <si>
    <r>
      <t xml:space="preserve">Re-testing is pending. </t>
    </r>
    <r>
      <rPr>
        <b/>
        <sz val="10"/>
        <color theme="1"/>
        <rFont val="Century Gothic"/>
        <family val="1"/>
      </rPr>
      <t>Sign off and</t>
    </r>
    <r>
      <rPr>
        <sz val="10"/>
        <color theme="1"/>
        <rFont val="Century Gothic"/>
        <family val="1"/>
      </rPr>
      <t xml:space="preserve"> </t>
    </r>
    <r>
      <rPr>
        <b/>
        <sz val="10"/>
        <color theme="1"/>
        <rFont val="Century Gothic"/>
        <family val="1"/>
      </rPr>
      <t>payments are complete.</t>
    </r>
    <r>
      <rPr>
        <sz val="10"/>
        <color theme="1"/>
        <rFont val="Century Gothic"/>
        <family val="1"/>
      </rPr>
      <t xml:space="preserve"> </t>
    </r>
    <r>
      <rPr>
        <sz val="10"/>
        <color rgb="FFFF0000"/>
        <rFont val="Century Gothic"/>
        <family val="1"/>
      </rPr>
      <t>NO response from customer</t>
    </r>
  </si>
  <si>
    <t>Awaiting for sign-off.
10/5 - JP and Faizan has planned to meet customer by next week to obtain conditional signoff
24/5 - out of 3 milestones, 2 milestones has been closed, payment recieved.</t>
  </si>
  <si>
    <t>Sign off initiated of 28th May; Awaiting for sign off
19/5 - Signoff recieved</t>
  </si>
  <si>
    <t>24-6-2024</t>
  </si>
  <si>
    <t xml:space="preserve">you </t>
  </si>
  <si>
    <r>
      <rPr>
        <sz val="11"/>
        <color rgb="FF000000"/>
        <rFont val="Century Gothic"/>
        <family val="2"/>
      </rPr>
      <t xml:space="preserve">NCM issues reported and are being fixed(Product limitation issue). Conditional sign-off received.
10/5 - Wilard is working with Solarwinds to get issue sorted; Meeting to be scheduled with customer by Wilard
Customer needs to get a demo license for Fortinet Devices so we can simulate the issue again in SolarWinds NCM
27/06 - Customer waiting for VM license.
</t>
    </r>
    <r>
      <rPr>
        <sz val="11"/>
        <color rgb="FF00B050"/>
        <rFont val="Century Gothic"/>
        <family val="2"/>
      </rPr>
      <t>28/8 - Solarwinds and Beema Insurance working together to solve the issue</t>
    </r>
  </si>
  <si>
    <t>CUSTOMER ID</t>
  </si>
  <si>
    <t>Scope</t>
  </si>
  <si>
    <t>Amjad Alnajjar</t>
  </si>
  <si>
    <t>aalnajjar@alhilalbank.ae</t>
  </si>
  <si>
    <t>RN-222</t>
  </si>
  <si>
    <t>THALES</t>
  </si>
  <si>
    <t>ADJD - THALES</t>
  </si>
  <si>
    <t>Belal Salmeen</t>
  </si>
  <si>
    <t>Bibnu Ajith</t>
  </si>
  <si>
    <t>RN-132</t>
  </si>
  <si>
    <t>ForcePoint</t>
  </si>
  <si>
    <t>ADJD - ForcePoint</t>
  </si>
  <si>
    <t>RN-123</t>
  </si>
  <si>
    <t>Tawazun economic Council ForcePoint-DLP</t>
  </si>
  <si>
    <t>Mansoor Nuruddin</t>
  </si>
  <si>
    <t>mundare@tawazun.gov.ae</t>
  </si>
  <si>
    <t>Tawazun Economic Council</t>
  </si>
  <si>
    <t>Can be closed, as we have renewal</t>
  </si>
  <si>
    <t>RN-128 / 202</t>
  </si>
  <si>
    <t>ADJD - McAfee</t>
  </si>
  <si>
    <t>LogRythm</t>
  </si>
  <si>
    <t>ADJD - LogRythm</t>
  </si>
  <si>
    <t>ADJD - FireEye</t>
  </si>
  <si>
    <t>ADJD - THALES/ Trellix</t>
  </si>
  <si>
    <t>ADJD - Tenable</t>
  </si>
  <si>
    <t>RN-290</t>
  </si>
  <si>
    <t>Support-Amlak Finance-Cybereason</t>
  </si>
  <si>
    <t>There is no AMC</t>
  </si>
  <si>
    <t>RN-170</t>
  </si>
  <si>
    <t>Support-Al Shirawi / Global Shipping and Logistics- CheckPoint FW</t>
  </si>
  <si>
    <t>RN-126</t>
  </si>
  <si>
    <t>Commercial Bank of Dubai - Fortigate</t>
  </si>
  <si>
    <t>Commercial Bank Dubai</t>
  </si>
  <si>
    <t>Shihab</t>
  </si>
  <si>
    <t>shihab.packer@cbd.ae</t>
  </si>
  <si>
    <t>RN-127</t>
  </si>
  <si>
    <t>Commercial Bank of Dubai-Trendmicro</t>
  </si>
  <si>
    <t>RN-173</t>
  </si>
  <si>
    <t>Exclaimer E-mail Signature System and Auto Responder</t>
  </si>
  <si>
    <t>Human Resource Authority-Exclaimer E-mail Signature System and Auto Responder</t>
  </si>
  <si>
    <t>To be checked</t>
  </si>
  <si>
    <t>4 HCs</t>
  </si>
  <si>
    <t>Gemalto / Thales</t>
  </si>
  <si>
    <t>DPP - Gemalto</t>
  </si>
  <si>
    <t>RN-212</t>
  </si>
  <si>
    <t>ADJD - CyberArc</t>
  </si>
  <si>
    <t>Can be closed</t>
  </si>
  <si>
    <t>Can be closed, as 8 incidents were resolved</t>
  </si>
  <si>
    <t>CARBON BLACK</t>
  </si>
  <si>
    <t>Missed</t>
  </si>
  <si>
    <t>4 HCs and 4 Incident per Year</t>
  </si>
  <si>
    <t>Not Started (PS in active)</t>
  </si>
  <si>
    <t>Expiring on 22 Dec 23</t>
  </si>
  <si>
    <t>Check</t>
  </si>
  <si>
    <t>30 man days AMC (task based)</t>
  </si>
  <si>
    <t>Nextcare - Logrhythm</t>
  </si>
  <si>
    <t>Task based AMC - tasks will be supported by vendor</t>
  </si>
  <si>
    <t xml:space="preserve">Incidents are consumed. </t>
  </si>
  <si>
    <t>Will expire on 13 Feb 24</t>
  </si>
  <si>
    <t>Premium Support, No AMC</t>
  </si>
  <si>
    <t>Hardware has been delivered and no AMC. So project is closed</t>
  </si>
  <si>
    <t>Closed in March</t>
  </si>
  <si>
    <t>Will expire on 31 Mar 24</t>
  </si>
  <si>
    <t>will expire on 24 Mar 24</t>
  </si>
  <si>
    <t>will end on 21 Mar 24</t>
  </si>
  <si>
    <t>RN-394</t>
  </si>
  <si>
    <t>Will expire on 27 Mar 24</t>
  </si>
  <si>
    <t>Brandfolio Checkpoint Email</t>
  </si>
  <si>
    <t>Expiring on 19th Apr 24</t>
  </si>
  <si>
    <t>Tawajun Economic Counsil - Tenable HC</t>
  </si>
  <si>
    <t>check with Ishan for the renewal of the contract</t>
  </si>
  <si>
    <t>Vendor (Support by Mindware)</t>
  </si>
  <si>
    <t>Mindware</t>
  </si>
  <si>
    <t>Will end on 15 May 24</t>
  </si>
  <si>
    <t>Tawazun Economic Council Sailpoint</t>
  </si>
  <si>
    <t>Will end on 29 Feb 24</t>
  </si>
  <si>
    <t>Check with Ishan for the renewal of the contract</t>
  </si>
  <si>
    <t>Will end in 14 Jun 24</t>
  </si>
  <si>
    <t xml:space="preserve">Ex[pire in june </t>
  </si>
  <si>
    <t>3rd Yr - Unbilled</t>
  </si>
  <si>
    <t>Invoicing is pending. Last year invoicing is pending. Check with customer on the continuity of services</t>
  </si>
  <si>
    <t>Will end in Jun 24</t>
  </si>
  <si>
    <t>F</t>
  </si>
  <si>
    <t>S.No.</t>
  </si>
  <si>
    <t>Customer Name</t>
  </si>
  <si>
    <t>Product Name</t>
  </si>
  <si>
    <t>Apex Fund Services - Abu Dhabi</t>
  </si>
  <si>
    <t>Apex Fund Services - Dubai</t>
  </si>
  <si>
    <t>CheckPoint 6200 (in HA) Firewall + Smart-1 405 Appliance</t>
  </si>
  <si>
    <t>Arcadia</t>
  </si>
  <si>
    <t>Renewed</t>
  </si>
  <si>
    <t>Mofaic</t>
  </si>
  <si>
    <t>Al shirawi -Leminar AC</t>
  </si>
  <si>
    <t>Al Shirawi Oasis - Metal</t>
  </si>
  <si>
    <t>Al Shirawi Oasis - Rental</t>
  </si>
  <si>
    <t>Barracuda Load Balancer-641</t>
  </si>
  <si>
    <t>Barracuda  WAF-340</t>
  </si>
  <si>
    <t>Arcon</t>
  </si>
  <si>
    <t>IBM</t>
  </si>
  <si>
    <t>Netcrunch</t>
  </si>
  <si>
    <t>Al shirawi - Electrical and Mechanical (RAK Office) - Contracting</t>
  </si>
  <si>
    <t>Al Shirawi - Enterprice LLC Shekh Zayed Road</t>
  </si>
  <si>
    <t>Start Date: 15-Feb-23	End date: 14-Feb-24</t>
  </si>
  <si>
    <t>#</t>
  </si>
  <si>
    <t>Project Name</t>
  </si>
  <si>
    <t>Project coordinator</t>
  </si>
  <si>
    <t>Account Mgr</t>
  </si>
  <si>
    <t>Update on date</t>
  </si>
  <si>
    <t>Emrill -</t>
  </si>
  <si>
    <t>Invoiced but payment not received - Junaid have to speak with customer -- 02 milestones or open out of 03)</t>
  </si>
  <si>
    <t>Gargash - Invoiced but payment not received</t>
  </si>
  <si>
    <t>Invoicing is completed and payment is not received, need to finish fortimgr activity, customer is not availble.. Will check to day to get it one</t>
  </si>
  <si>
    <t xml:space="preserve">DPW - Documentation completed and awaiting for sign-off </t>
  </si>
  <si>
    <t>02 milestone are pending out of 03,  this week we are going to meet the clientd</t>
  </si>
  <si>
    <t>Emirates policy centre.. Test enviornment is not ready</t>
  </si>
  <si>
    <t>04th iteration is pening</t>
  </si>
  <si>
    <t>Emirates national Investments - Change in the Point of contact</t>
  </si>
  <si>
    <t>Need to check with Rohit</t>
  </si>
  <si>
    <t>SKM - Invoice is done awaiting for payment release</t>
  </si>
  <si>
    <t>Faizen</t>
  </si>
  <si>
    <t>Doing follow-up</t>
  </si>
  <si>
    <t>DWTC- VAPT</t>
  </si>
  <si>
    <t>Ishaan</t>
  </si>
  <si>
    <t>Expecting to close this pojetct my dod</t>
  </si>
  <si>
    <t>Interplast</t>
  </si>
  <si>
    <t>ADCB sailpoint</t>
  </si>
  <si>
    <t xml:space="preserve">laxmi </t>
  </si>
  <si>
    <t>Project not started yet-- customer PO is awaited</t>
  </si>
  <si>
    <t>Tawazun industrial park - FP</t>
  </si>
  <si>
    <t>There is a data dependency with client and sean is working to close this eod June</t>
  </si>
  <si>
    <t>50%. Payment pending,, sign-off is pending</t>
  </si>
  <si>
    <t xml:space="preserve">NAFFCO - </t>
  </si>
  <si>
    <t>Unni</t>
  </si>
  <si>
    <t>Awaiting for sign-off,, one sign-of is pending (01 milestone is pending out of 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</si>
</sst>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quot;AED&quot;#,##0_);[Red]\(&quot;AED&quot;#,##0\)"/>
    <numFmt numFmtId="165" formatCode="&quot;AED&quot;#,##0.00_);[Red]\(&quot;AED&quot;#,##0.00\)"/>
    <numFmt numFmtId="166" formatCode="mm/dd/yy;@"/>
    <numFmt numFmtId="167" formatCode="&quot;AED&quot;#,##0"/>
    <numFmt numFmtId="168" formatCode="[$-409]d/mmm/yy;@"/>
    <numFmt numFmtId="169" formatCode="[$-409]d\-mmm\-yy;@"/>
    <numFmt numFmtId="170" formatCode="&quot;AED&quot;#,##0.00"/>
    <numFmt numFmtId="171" formatCode="[$-409]mmm\-yy;@"/>
    <numFmt numFmtId="172" formatCode="dd\-mmm\-yyyy"/>
    <numFmt numFmtId="173" formatCode="[$-10000]dd/mm/yyyy;@"/>
    <numFmt numFmtId="174" formatCode="[$-409]dd\-mmm\-yy;@"/>
  </numFmts>
  <fonts count="103">
    <font>
      <sz val="12"/>
      <color theme="1"/>
      <name val="Calibri"/>
      <family val="2"/>
      <scheme val="minor"/>
    </font>
    <font>
      <sz val="10"/>
      <color theme="1"/>
      <name val="Arial"/>
      <family val="2"/>
    </font>
    <font>
      <b/>
      <sz val="22"/>
      <color theme="1" tint="0.34998626667073579"/>
      <name val="Century Gothic"/>
      <family val="1"/>
    </font>
    <font>
      <sz val="12"/>
      <color theme="1"/>
      <name val="Century Gothic"/>
      <family val="1"/>
    </font>
    <font>
      <sz val="10"/>
      <color theme="1"/>
      <name val="Century Gothic"/>
      <family val="1"/>
    </font>
    <font>
      <sz val="11"/>
      <color theme="1"/>
      <name val="Century Gothic"/>
      <family val="1"/>
    </font>
    <font>
      <sz val="11"/>
      <color theme="1"/>
      <name val="Calibri"/>
      <family val="2"/>
      <scheme val="minor"/>
    </font>
    <font>
      <b/>
      <sz val="9"/>
      <color theme="1"/>
      <name val="Century Gothic"/>
      <family val="1"/>
    </font>
    <font>
      <sz val="10"/>
      <color rgb="FF000000"/>
      <name val="Arial"/>
      <family val="2"/>
    </font>
    <font>
      <b/>
      <sz val="10"/>
      <color theme="1"/>
      <name val="Arial"/>
      <family val="2"/>
    </font>
    <font>
      <b/>
      <sz val="11"/>
      <color theme="1"/>
      <name val="Arial"/>
      <family val="2"/>
    </font>
    <font>
      <b/>
      <sz val="11"/>
      <color theme="0"/>
      <name val="Arial"/>
      <family val="2"/>
    </font>
    <font>
      <sz val="20"/>
      <color theme="1" tint="0.249977111117893"/>
      <name val="Century Gothic"/>
      <family val="1"/>
    </font>
    <font>
      <b/>
      <sz val="10"/>
      <color theme="1"/>
      <name val="Century Gothic"/>
      <family val="1"/>
    </font>
    <font>
      <sz val="9"/>
      <color rgb="FF000000"/>
      <name val="Arial"/>
      <family val="2"/>
    </font>
    <font>
      <sz val="10"/>
      <color rgb="FF000000"/>
      <name val="Century Gothic"/>
      <family val="1"/>
    </font>
    <font>
      <sz val="14"/>
      <color theme="1"/>
      <name val="Century Gothic"/>
      <family val="1"/>
    </font>
    <font>
      <sz val="14"/>
      <color rgb="FF000000"/>
      <name val="Century Gothic"/>
      <family val="1"/>
    </font>
    <font>
      <sz val="11"/>
      <color rgb="FF000000"/>
      <name val="Century Gothic"/>
      <family val="1"/>
    </font>
    <font>
      <sz val="10"/>
      <color rgb="FF006100"/>
      <name val="Century Gothic"/>
      <family val="1"/>
    </font>
    <font>
      <sz val="10"/>
      <color theme="0"/>
      <name val="Century Gothic"/>
      <family val="1"/>
    </font>
    <font>
      <sz val="10"/>
      <color rgb="FF000000"/>
      <name val="Century Gothic"/>
      <family val="2"/>
    </font>
    <font>
      <sz val="10"/>
      <name val="Century Gothic"/>
      <family val="2"/>
    </font>
    <font>
      <sz val="10"/>
      <color theme="1"/>
      <name val="Century Gothic"/>
      <family val="2"/>
    </font>
    <font>
      <sz val="10"/>
      <color rgb="FF1D1C1D"/>
      <name val="Century Gothic"/>
      <family val="2"/>
    </font>
    <font>
      <sz val="10"/>
      <color rgb="FFFF0000"/>
      <name val="Century Gothic"/>
      <family val="1"/>
    </font>
    <font>
      <sz val="10"/>
      <color rgb="FF000000"/>
      <name val="Century Gothic"/>
      <family val="2"/>
      <charset val="1"/>
    </font>
    <font>
      <sz val="12"/>
      <name val="Oriya MN"/>
      <family val="1"/>
    </font>
    <font>
      <sz val="10"/>
      <name val="Century Gothic"/>
      <family val="1"/>
    </font>
    <font>
      <sz val="10"/>
      <color rgb="FF444444"/>
      <name val="Century Gothic"/>
      <family val="1"/>
    </font>
    <font>
      <b/>
      <sz val="9"/>
      <color theme="1"/>
      <name val="Arial"/>
      <family val="2"/>
    </font>
    <font>
      <b/>
      <sz val="9"/>
      <color theme="1"/>
      <name val="Calibri"/>
      <family val="2"/>
      <scheme val="minor"/>
    </font>
    <font>
      <sz val="10"/>
      <color theme="1"/>
      <name val="Centurygothic"/>
    </font>
    <font>
      <sz val="10"/>
      <color rgb="FF000000"/>
      <name val="Tahoma"/>
      <family val="2"/>
    </font>
    <font>
      <b/>
      <sz val="10"/>
      <color rgb="FF000000"/>
      <name val="Tahoma"/>
      <family val="2"/>
    </font>
    <font>
      <sz val="10"/>
      <color rgb="FF9C0006"/>
      <name val="Century Gothic"/>
      <family val="1"/>
    </font>
    <font>
      <sz val="8"/>
      <name val="Calibri"/>
      <family val="2"/>
      <scheme val="minor"/>
    </font>
    <font>
      <sz val="10"/>
      <color rgb="FF000000"/>
      <name val="Calibri"/>
      <family val="2"/>
    </font>
    <font>
      <b/>
      <sz val="10"/>
      <color rgb="FF000000"/>
      <name val="Century Gothic"/>
      <family val="1"/>
    </font>
    <font>
      <sz val="10"/>
      <color rgb="FFFFFFFF"/>
      <name val="Century Gothic"/>
      <family val="1"/>
    </font>
    <font>
      <sz val="10"/>
      <color rgb="FFFF0000"/>
      <name val="Arial"/>
      <family val="2"/>
    </font>
    <font>
      <b/>
      <sz val="10"/>
      <color rgb="FFFF0000"/>
      <name val="Century Gothic"/>
      <family val="1"/>
    </font>
    <font>
      <sz val="8"/>
      <color rgb="FFFF0000"/>
      <name val="Century Gothic"/>
      <family val="1"/>
    </font>
    <font>
      <b/>
      <sz val="12"/>
      <color theme="1"/>
      <name val="Calibri"/>
      <family val="2"/>
      <scheme val="minor"/>
    </font>
    <font>
      <sz val="14"/>
      <color theme="1"/>
      <name val="Calibri"/>
      <family val="2"/>
      <scheme val="minor"/>
    </font>
    <font>
      <u/>
      <sz val="12"/>
      <color theme="10"/>
      <name val="Calibri"/>
      <family val="2"/>
      <scheme val="minor"/>
    </font>
    <font>
      <b/>
      <sz val="11"/>
      <color theme="1"/>
      <name val="Century Gothic"/>
      <family val="1"/>
    </font>
    <font>
      <sz val="11"/>
      <color rgb="FFFF0000"/>
      <name val="Century Gothic"/>
      <family val="1"/>
    </font>
    <font>
      <sz val="11"/>
      <name val="Century Gothic"/>
      <family val="2"/>
    </font>
    <font>
      <u/>
      <sz val="11"/>
      <color theme="10"/>
      <name val="Calibri"/>
      <family val="2"/>
      <scheme val="minor"/>
    </font>
    <font>
      <sz val="11"/>
      <color rgb="FFFFFFFF"/>
      <name val="Century Gothic"/>
      <family val="1"/>
    </font>
    <font>
      <sz val="11"/>
      <color rgb="FF006100"/>
      <name val="Century Gothic"/>
      <family val="1"/>
    </font>
    <font>
      <sz val="11"/>
      <color rgb="FF000000"/>
      <name val="Century Gothic"/>
      <family val="2"/>
    </font>
    <font>
      <b/>
      <sz val="11"/>
      <color rgb="FFFFFFFF"/>
      <name val="Arial"/>
      <family val="2"/>
    </font>
    <font>
      <b/>
      <sz val="11"/>
      <color rgb="FF000000"/>
      <name val="Century Gothic"/>
      <family val="1"/>
    </font>
    <font>
      <b/>
      <sz val="11"/>
      <color rgb="FF000000"/>
      <name val="Arial"/>
      <family val="2"/>
    </font>
    <font>
      <sz val="11"/>
      <color rgb="FF000000"/>
      <name val="Aptos Narrow"/>
      <family val="2"/>
    </font>
    <font>
      <sz val="12"/>
      <color rgb="FF000000"/>
      <name val="Calibri"/>
      <family val="2"/>
    </font>
    <font>
      <sz val="11"/>
      <color theme="1"/>
      <name val="Century Gothic"/>
      <family val="2"/>
    </font>
    <font>
      <sz val="10"/>
      <color rgb="FFFFFFFF"/>
      <name val="Century Gothic"/>
      <family val="2"/>
    </font>
    <font>
      <sz val="10"/>
      <color rgb="FF006100"/>
      <name val="Century Gothic"/>
      <family val="2"/>
    </font>
    <font>
      <sz val="10"/>
      <color rgb="FF000000"/>
      <name val="ArialMT"/>
      <charset val="1"/>
    </font>
    <font>
      <sz val="10"/>
      <color rgb="FF000000"/>
      <name val="Arial"/>
      <family val="2"/>
      <charset val="1"/>
    </font>
    <font>
      <sz val="10.5"/>
      <color rgb="FF000000"/>
      <name val="Calibri"/>
      <family val="2"/>
      <charset val="1"/>
    </font>
    <font>
      <i/>
      <sz val="10.5"/>
      <color theme="1"/>
      <name val="Calibri"/>
      <family val="2"/>
      <charset val="1"/>
    </font>
    <font>
      <sz val="10"/>
      <color theme="0"/>
      <name val="Arial"/>
      <family val="2"/>
    </font>
    <font>
      <sz val="11"/>
      <color theme="1"/>
      <name val="Aptos"/>
      <family val="2"/>
    </font>
    <font>
      <b/>
      <sz val="10"/>
      <color rgb="FF000000"/>
      <name val="Century Gothic"/>
      <family val="2"/>
    </font>
    <font>
      <sz val="10"/>
      <color rgb="FF000000"/>
      <name val="ArialMT"/>
    </font>
    <font>
      <sz val="11"/>
      <color rgb="FF00B050"/>
      <name val="Century Gothic"/>
      <family val="2"/>
    </font>
    <font>
      <sz val="10"/>
      <color rgb="FF00B050"/>
      <name val="Century Gothic"/>
      <family val="2"/>
    </font>
    <font>
      <b/>
      <sz val="10"/>
      <color rgb="FF000000"/>
      <name val="Arial"/>
      <family val="2"/>
    </font>
    <font>
      <b/>
      <sz val="11"/>
      <color rgb="FF000000"/>
      <name val="Aptos Narrow"/>
      <family val="2"/>
    </font>
    <font>
      <b/>
      <sz val="10"/>
      <color rgb="FFFFFFFF"/>
      <name val="Century Gothic"/>
      <family val="1"/>
    </font>
    <font>
      <sz val="10"/>
      <color rgb="FF0D0D0D"/>
      <name val="Century Gothic"/>
      <family val="2"/>
    </font>
    <font>
      <sz val="11"/>
      <color rgb="FF000000"/>
      <name val="Aptos"/>
      <family val="2"/>
    </font>
    <font>
      <sz val="11"/>
      <color rgb="FF00B050"/>
      <name val="Aptos"/>
      <family val="2"/>
    </font>
    <font>
      <sz val="11"/>
      <color rgb="FF000000"/>
      <name val="Calibri"/>
      <family val="2"/>
    </font>
    <font>
      <sz val="10"/>
      <color rgb="FF000000"/>
      <name val="Calibri"/>
      <family val="2"/>
      <scheme val="minor"/>
    </font>
    <font>
      <b/>
      <sz val="11"/>
      <color theme="1"/>
      <name val="Century Gothic"/>
      <family val="2"/>
    </font>
    <font>
      <sz val="10"/>
      <color rgb="FF000000"/>
      <name val="Arial"/>
      <family val="2"/>
    </font>
    <font>
      <sz val="12"/>
      <color rgb="FF000000"/>
      <name val="Trebuchet MS"/>
      <family val="2"/>
    </font>
    <font>
      <sz val="7"/>
      <color rgb="FF000000"/>
      <name val="Trebuchet MS"/>
      <family val="2"/>
    </font>
    <font>
      <sz val="10"/>
      <color rgb="FFFF0000"/>
      <name val="Century Gothic"/>
      <family val="2"/>
    </font>
    <font>
      <sz val="10"/>
      <color rgb="FF000000"/>
      <name val="Aptos Narrow"/>
      <family val="2"/>
    </font>
    <font>
      <sz val="10"/>
      <color theme="1"/>
      <name val="Calibri"/>
      <family val="2"/>
      <scheme val="minor"/>
    </font>
    <font>
      <u/>
      <sz val="10"/>
      <color theme="10"/>
      <name val="Calibri"/>
      <family val="2"/>
      <scheme val="minor"/>
    </font>
    <font>
      <u/>
      <sz val="10"/>
      <color rgb="FF0563C1"/>
      <name val="Calibri"/>
      <family val="2"/>
      <scheme val="minor"/>
    </font>
    <font>
      <sz val="10"/>
      <color theme="1"/>
      <name val="Century Gothic"/>
      <family val="2"/>
      <charset val="1"/>
    </font>
    <font>
      <sz val="12"/>
      <name val="Calibri"/>
      <family val="2"/>
      <scheme val="minor"/>
    </font>
    <font>
      <b/>
      <sz val="10"/>
      <color theme="1"/>
      <name val="Calibri"/>
      <family val="2"/>
      <scheme val="minor"/>
    </font>
    <font>
      <b/>
      <sz val="10"/>
      <color rgb="FF000000"/>
      <name val="Calibri"/>
      <family val="2"/>
      <scheme val="minor"/>
    </font>
    <font>
      <sz val="7"/>
      <color theme="1"/>
      <name val="Times New Roman"/>
      <family val="1"/>
    </font>
    <font>
      <sz val="12"/>
      <color theme="1"/>
      <name val="Trebuchet MS"/>
      <family val="2"/>
      <charset val="1"/>
    </font>
    <font>
      <b/>
      <sz val="14"/>
      <color theme="1"/>
      <name val="Century Gothic"/>
      <family val="2"/>
    </font>
    <font>
      <b/>
      <sz val="9"/>
      <color indexed="81"/>
      <name val="Tahoma"/>
      <charset val="1"/>
    </font>
    <font>
      <sz val="9"/>
      <color indexed="81"/>
      <name val="Tahoma"/>
      <family val="2"/>
    </font>
    <font>
      <sz val="7"/>
      <color rgb="FF000000"/>
      <name val="Times New Roman"/>
    </font>
    <font>
      <sz val="12"/>
      <color rgb="FF000000"/>
      <name val="Trebuchet MS"/>
    </font>
    <font>
      <sz val="7"/>
      <color rgb="FF000000"/>
      <name val="Trebuchet MS"/>
    </font>
    <font>
      <sz val="11"/>
      <color rgb="FF000000"/>
      <name val="Century Gothic"/>
      <charset val="1"/>
    </font>
    <font>
      <sz val="10"/>
      <color rgb="FF000000"/>
      <name val="Arial"/>
    </font>
    <font>
      <sz val="11"/>
      <color rgb="FF000000"/>
      <name val="Aptos"/>
    </font>
  </fonts>
  <fills count="80">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rgb="FFF7F9FB"/>
        <bgColor indexed="64"/>
      </patternFill>
    </fill>
    <fill>
      <patternFill patternType="solid">
        <fgColor theme="3" tint="0.79998168889431442"/>
        <bgColor theme="6"/>
      </patternFill>
    </fill>
    <fill>
      <patternFill patternType="solid">
        <fgColor rgb="FFEAEEF3"/>
        <bgColor rgb="FF366092"/>
      </patternFill>
    </fill>
    <fill>
      <patternFill patternType="solid">
        <fgColor rgb="FFEAEEF3"/>
        <bgColor rgb="FFD8D8D8"/>
      </patternFill>
    </fill>
    <fill>
      <patternFill patternType="solid">
        <fgColor theme="0" tint="-0.14999847407452621"/>
        <bgColor theme="6"/>
      </patternFill>
    </fill>
    <fill>
      <patternFill patternType="solid">
        <fgColor theme="0" tint="-4.9989318521683403E-2"/>
        <bgColor rgb="FF366092"/>
      </patternFill>
    </fill>
    <fill>
      <patternFill patternType="solid">
        <fgColor theme="7" tint="0.59999389629810485"/>
        <bgColor theme="6"/>
      </patternFill>
    </fill>
    <fill>
      <patternFill patternType="solid">
        <fgColor theme="7" tint="0.79998168889431442"/>
        <bgColor rgb="FF366092"/>
      </patternFill>
    </fill>
    <fill>
      <patternFill patternType="solid">
        <fgColor rgb="FFCDD0B2"/>
        <bgColor theme="6"/>
      </patternFill>
    </fill>
    <fill>
      <patternFill patternType="solid">
        <fgColor rgb="FFEAEECC"/>
        <bgColor rgb="FF366092"/>
      </patternFill>
    </fill>
    <fill>
      <patternFill patternType="solid">
        <fgColor rgb="FFF7F9FB"/>
        <bgColor rgb="FFD8D8D8"/>
      </patternFill>
    </fill>
    <fill>
      <patternFill patternType="solid">
        <fgColor rgb="FFDBDEBF"/>
        <bgColor rgb="FF366092"/>
      </patternFill>
    </fill>
    <fill>
      <patternFill patternType="solid">
        <fgColor rgb="FFF2F5D2"/>
        <bgColor rgb="FFD8D8D8"/>
      </patternFill>
    </fill>
    <fill>
      <patternFill patternType="solid">
        <fgColor rgb="FFCCC7B8"/>
        <bgColor theme="6"/>
      </patternFill>
    </fill>
    <fill>
      <patternFill patternType="solid">
        <fgColor rgb="FFE7E2D1"/>
        <bgColor rgb="FF366092"/>
      </patternFill>
    </fill>
    <fill>
      <patternFill patternType="solid">
        <fgColor rgb="FFDACDC5"/>
        <bgColor rgb="FFA5A5A5"/>
      </patternFill>
    </fill>
    <fill>
      <patternFill patternType="solid">
        <fgColor rgb="FFEEE0D7"/>
        <bgColor rgb="FF366092"/>
      </patternFill>
    </fill>
    <fill>
      <patternFill patternType="solid">
        <fgColor theme="7" tint="0.39997558519241921"/>
        <bgColor rgb="FF33CCCC"/>
      </patternFill>
    </fill>
    <fill>
      <patternFill patternType="solid">
        <fgColor theme="7"/>
        <bgColor theme="6"/>
      </patternFill>
    </fill>
    <fill>
      <patternFill patternType="solid">
        <fgColor theme="7" tint="0.59999389629810485"/>
        <bgColor rgb="FF33CCCC"/>
      </patternFill>
    </fill>
    <fill>
      <patternFill patternType="solid">
        <fgColor theme="7" tint="0.79998168889431442"/>
        <bgColor rgb="FF33CCCC"/>
      </patternFill>
    </fill>
    <fill>
      <patternFill patternType="solid">
        <fgColor rgb="FF83E5E8"/>
        <bgColor indexed="64"/>
      </patternFill>
    </fill>
    <fill>
      <patternFill patternType="solid">
        <fgColor rgb="FFB5F9F8"/>
        <bgColor indexed="64"/>
      </patternFill>
    </fill>
    <fill>
      <patternFill patternType="solid">
        <fgColor theme="7"/>
        <bgColor indexed="64"/>
      </patternFill>
    </fill>
    <fill>
      <patternFill patternType="solid">
        <fgColor rgb="FFFFAE00"/>
        <bgColor indexed="64"/>
      </patternFill>
    </fill>
    <fill>
      <patternFill patternType="solid">
        <fgColor theme="7" tint="0.39997558519241921"/>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14999847407452621"/>
        <bgColor rgb="FF33CCCC"/>
      </patternFill>
    </fill>
    <fill>
      <patternFill patternType="solid">
        <fgColor theme="0" tint="-4.9989318521683403E-2"/>
        <bgColor rgb="FF33CCCC"/>
      </patternFill>
    </fill>
    <fill>
      <patternFill patternType="solid">
        <fgColor rgb="FFDBF8F9"/>
        <bgColor indexed="64"/>
      </patternFill>
    </fill>
    <fill>
      <patternFill patternType="solid">
        <fgColor rgb="FFDFF1C2"/>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FFC000"/>
        <bgColor rgb="FF366092"/>
      </patternFill>
    </fill>
    <fill>
      <patternFill patternType="solid">
        <fgColor rgb="FFFFC000"/>
        <bgColor indexed="64"/>
      </patternFill>
    </fill>
    <fill>
      <patternFill patternType="solid">
        <fgColor rgb="FF00B050"/>
        <bgColor indexed="64"/>
      </patternFill>
    </fill>
    <fill>
      <patternFill patternType="solid">
        <fgColor rgb="FFF7F9FB"/>
        <bgColor rgb="FF000000"/>
      </patternFill>
    </fill>
    <fill>
      <patternFill patternType="solid">
        <fgColor rgb="FFFFC000"/>
        <bgColor rgb="FF000000"/>
      </patternFill>
    </fill>
    <fill>
      <patternFill patternType="solid">
        <fgColor rgb="FFFFFFFF"/>
        <bgColor rgb="FF000000"/>
      </patternFill>
    </fill>
    <fill>
      <patternFill patternType="solid">
        <fgColor rgb="FF92D050"/>
        <bgColor indexed="64"/>
      </patternFill>
    </fill>
    <fill>
      <patternFill patternType="solid">
        <fgColor rgb="FF92D050"/>
        <bgColor rgb="FF000000"/>
      </patternFill>
    </fill>
    <fill>
      <patternFill patternType="solid">
        <fgColor rgb="FF00B0F0"/>
        <bgColor indexed="64"/>
      </patternFill>
    </fill>
    <fill>
      <patternFill patternType="solid">
        <fgColor rgb="FFFFC000"/>
        <bgColor rgb="FFD8D8D8"/>
      </patternFill>
    </fill>
    <fill>
      <patternFill patternType="solid">
        <fgColor rgb="FFC00000"/>
        <bgColor rgb="FFD8D8D8"/>
      </patternFill>
    </fill>
    <fill>
      <patternFill patternType="solid">
        <fgColor rgb="FF00B050"/>
        <bgColor rgb="FFD8D8D8"/>
      </patternFill>
    </fill>
    <fill>
      <patternFill patternType="solid">
        <fgColor rgb="FFFF0000"/>
        <bgColor rgb="FFD8D8D8"/>
      </patternFill>
    </fill>
    <fill>
      <patternFill patternType="solid">
        <fgColor theme="9" tint="0.79998168889431442"/>
        <bgColor indexed="64"/>
      </patternFill>
    </fill>
    <fill>
      <patternFill patternType="solid">
        <fgColor rgb="FFC00000"/>
        <bgColor indexed="64"/>
      </patternFill>
    </fill>
    <fill>
      <patternFill patternType="solid">
        <fgColor rgb="FFFFFF00"/>
        <bgColor indexed="64"/>
      </patternFill>
    </fill>
    <fill>
      <patternFill patternType="solid">
        <fgColor rgb="FFFFC7CE"/>
        <bgColor rgb="FF000000"/>
      </patternFill>
    </fill>
    <fill>
      <patternFill patternType="solid">
        <fgColor theme="7" tint="0.59999389629810485"/>
        <bgColor rgb="FF366092"/>
      </patternFill>
    </fill>
    <fill>
      <patternFill patternType="solid">
        <fgColor theme="7" tint="0.59999389629810485"/>
        <bgColor indexed="64"/>
      </patternFill>
    </fill>
    <fill>
      <patternFill patternType="solid">
        <fgColor rgb="FF92D050"/>
        <bgColor rgb="FFD8D8D8"/>
      </patternFill>
    </fill>
    <fill>
      <patternFill patternType="solid">
        <fgColor rgb="FF00B0F0"/>
        <bgColor rgb="FF000000"/>
      </patternFill>
    </fill>
    <fill>
      <patternFill patternType="solid">
        <fgColor rgb="FFFF0000"/>
        <bgColor rgb="FF000000"/>
      </patternFill>
    </fill>
    <fill>
      <patternFill patternType="solid">
        <fgColor rgb="FF00B050"/>
        <bgColor rgb="FF000000"/>
      </patternFill>
    </fill>
    <fill>
      <patternFill patternType="solid">
        <fgColor theme="8"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59999389629810485"/>
        <bgColor rgb="FFD8D8D8"/>
      </patternFill>
    </fill>
    <fill>
      <patternFill patternType="solid">
        <fgColor rgb="FF00B0F0"/>
        <bgColor rgb="FFD8D8D8"/>
      </patternFill>
    </fill>
    <fill>
      <patternFill patternType="solid">
        <fgColor theme="0" tint="-0.34998626667073579"/>
        <bgColor indexed="64"/>
      </patternFill>
    </fill>
    <fill>
      <patternFill patternType="solid">
        <fgColor rgb="FFC6EFCE"/>
        <bgColor rgb="FF000000"/>
      </patternFill>
    </fill>
    <fill>
      <patternFill patternType="solid">
        <fgColor rgb="FFF2F2F2"/>
        <bgColor rgb="FF366092"/>
      </patternFill>
    </fill>
    <fill>
      <patternFill patternType="solid">
        <fgColor rgb="FFFFF2CC"/>
        <bgColor rgb="FF366092"/>
      </patternFill>
    </fill>
    <fill>
      <patternFill patternType="solid">
        <fgColor rgb="FFC00000"/>
        <bgColor rgb="FF000000"/>
      </patternFill>
    </fill>
    <fill>
      <patternFill patternType="solid">
        <fgColor rgb="FFB4C6E7"/>
        <bgColor rgb="FF000000"/>
      </patternFill>
    </fill>
    <fill>
      <patternFill patternType="solid">
        <fgColor rgb="FFD6DCE4"/>
        <bgColor rgb="FFA5A5A5"/>
      </patternFill>
    </fill>
    <fill>
      <patternFill patternType="solid">
        <fgColor rgb="FFD6DCE4"/>
        <bgColor rgb="FF000000"/>
      </patternFill>
    </fill>
    <fill>
      <patternFill patternType="solid">
        <fgColor rgb="FFD9D9D9"/>
        <bgColor rgb="FFA5A5A5"/>
      </patternFill>
    </fill>
    <fill>
      <patternFill patternType="solid">
        <fgColor rgb="FFFFE699"/>
        <bgColor rgb="FFA5A5A5"/>
      </patternFill>
    </fill>
    <fill>
      <patternFill patternType="solid">
        <fgColor rgb="FFCDD0B2"/>
        <bgColor rgb="FFA5A5A5"/>
      </patternFill>
    </fill>
    <fill>
      <patternFill patternType="solid">
        <fgColor rgb="FFFFFF00"/>
        <bgColor rgb="FF000000"/>
      </patternFill>
    </fill>
    <fill>
      <patternFill patternType="solid">
        <fgColor theme="0"/>
        <bgColor rgb="FF000000"/>
      </patternFill>
    </fill>
  </fills>
  <borders count="8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right/>
      <top style="thick">
        <color theme="0" tint="-0.249977111117893"/>
      </top>
      <bottom/>
      <diagonal/>
    </border>
    <border>
      <left/>
      <right style="double">
        <color theme="0" tint="-0.249977111117893"/>
      </right>
      <top style="thick">
        <color theme="0" tint="-0.249977111117893"/>
      </top>
      <bottom style="thin">
        <color theme="0" tint="-0.249977111117893"/>
      </bottom>
      <diagonal/>
    </border>
    <border>
      <left style="thin">
        <color theme="0" tint="-0.249977111117893"/>
      </left>
      <right style="double">
        <color theme="0" tint="-0.249977111117893"/>
      </right>
      <top style="thin">
        <color theme="0" tint="-0.249977111117893"/>
      </top>
      <bottom style="thin">
        <color theme="0" tint="-0.249977111117893"/>
      </bottom>
      <diagonal/>
    </border>
    <border>
      <left style="double">
        <color theme="0" tint="-0.249977111117893"/>
      </left>
      <right style="thin">
        <color theme="0" tint="-0.249977111117893"/>
      </right>
      <top style="thick">
        <color theme="0" tint="-0.249977111117893"/>
      </top>
      <bottom/>
      <diagonal/>
    </border>
    <border>
      <left/>
      <right style="thin">
        <color theme="0" tint="-0.249977111117893"/>
      </right>
      <top style="thick">
        <color theme="0" tint="-0.249977111117893"/>
      </top>
      <bottom/>
      <diagonal/>
    </border>
    <border>
      <left style="thin">
        <color theme="0" tint="-0.249977111117893"/>
      </left>
      <right style="thin">
        <color theme="0" tint="-0.249977111117893"/>
      </right>
      <top style="thick">
        <color theme="0" tint="-0.249977111117893"/>
      </top>
      <bottom/>
      <diagonal/>
    </border>
    <border>
      <left style="thin">
        <color theme="0" tint="-0.249977111117893"/>
      </left>
      <right/>
      <top style="thick">
        <color theme="0" tint="-0.249977111117893"/>
      </top>
      <bottom/>
      <diagonal/>
    </border>
    <border>
      <left style="thin">
        <color theme="0" tint="-0.249977111117893"/>
      </left>
      <right/>
      <top style="thick">
        <color theme="0" tint="-0.249977111117893"/>
      </top>
      <bottom style="thin">
        <color theme="0" tint="-0.249977111117893"/>
      </bottom>
      <diagonal/>
    </border>
    <border>
      <left/>
      <right/>
      <top style="thick">
        <color theme="0" tint="-0.249977111117893"/>
      </top>
      <bottom style="thin">
        <color theme="0" tint="-0.249977111117893"/>
      </bottom>
      <diagonal/>
    </border>
    <border>
      <left style="thin">
        <color theme="0" tint="-0.249977111117893"/>
      </left>
      <right style="double">
        <color theme="0" tint="-0.249977111117893"/>
      </right>
      <top style="thin">
        <color theme="0" tint="-0.249977111117893"/>
      </top>
      <bottom/>
      <diagonal/>
    </border>
    <border>
      <left style="double">
        <color theme="0" tint="-0.249977111117893"/>
      </left>
      <right/>
      <top style="thick">
        <color theme="0" tint="-0.249977111117893"/>
      </top>
      <bottom style="thin">
        <color theme="0" tint="-0.249977111117893"/>
      </bottom>
      <diagonal/>
    </border>
    <border>
      <left/>
      <right style="thin">
        <color theme="0" tint="-0.249977111117893"/>
      </right>
      <top style="thick">
        <color theme="0" tint="-0.249977111117893"/>
      </top>
      <bottom style="thin">
        <color theme="0" tint="-0.249977111117893"/>
      </bottom>
      <diagonal/>
    </border>
    <border>
      <left style="double">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right style="medium">
        <color theme="0" tint="-0.249977111117893"/>
      </right>
      <top style="thick">
        <color theme="0" tint="-0.249977111117893"/>
      </top>
      <bottom style="thin">
        <color theme="0" tint="-0.249977111117893"/>
      </bottom>
      <diagonal/>
    </border>
    <border>
      <left style="thin">
        <color theme="0" tint="-0.249977111117893"/>
      </left>
      <right style="double">
        <color theme="0" tint="-0.249977111117893"/>
      </right>
      <top style="thick">
        <color theme="0" tint="-0.249977111117893"/>
      </top>
      <bottom/>
      <diagonal/>
    </border>
    <border>
      <left style="thin">
        <color rgb="FFBFBFBF"/>
      </left>
      <right style="thin">
        <color rgb="FFBFBFBF"/>
      </right>
      <top style="thin">
        <color rgb="FFBFBFBF"/>
      </top>
      <bottom style="thin">
        <color rgb="FFBFBFBF"/>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
      <left style="thin">
        <color rgb="FFBFBFBF"/>
      </left>
      <right/>
      <top style="thin">
        <color rgb="FFBFBFBF"/>
      </top>
      <bottom style="thin">
        <color rgb="FFBFBFBF"/>
      </bottom>
      <diagonal/>
    </border>
    <border>
      <left style="thin">
        <color rgb="FFBFBFBF"/>
      </left>
      <right style="double">
        <color rgb="FFBFBFBF"/>
      </right>
      <top style="thin">
        <color rgb="FFBFBFBF"/>
      </top>
      <bottom style="thin">
        <color rgb="FFBFBFBF"/>
      </bottom>
      <diagonal/>
    </border>
    <border>
      <left/>
      <right style="thin">
        <color rgb="FFBFBFBF"/>
      </right>
      <top style="thin">
        <color rgb="FFBFBFBF"/>
      </top>
      <bottom style="thin">
        <color rgb="FFBFBFBF"/>
      </bottom>
      <diagonal/>
    </border>
    <border>
      <left style="thin">
        <color theme="0" tint="-0.249977111117893"/>
      </left>
      <right style="thin">
        <color theme="0" tint="-0.249977111117893"/>
      </right>
      <top style="thin">
        <color rgb="FFBFBFBF"/>
      </top>
      <bottom style="thin">
        <color rgb="FFBFBFB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double">
        <color theme="0" tint="-0.249977111117893"/>
      </right>
      <top style="thin">
        <color theme="0" tint="-0.249977111117893"/>
      </top>
      <bottom style="thin">
        <color theme="0" tint="-0.249977111117893"/>
      </bottom>
      <diagonal/>
    </border>
    <border>
      <left style="thin">
        <color theme="0" tint="-0.249977111117893"/>
      </left>
      <right/>
      <top/>
      <bottom/>
      <diagonal/>
    </border>
    <border>
      <left style="thin">
        <color theme="0" tint="-0.249977111117893"/>
      </left>
      <right/>
      <top/>
      <bottom style="thin">
        <color theme="0" tint="-0.249977111117893"/>
      </bottom>
      <diagonal/>
    </border>
    <border>
      <left style="thin">
        <color rgb="FFBFBFBF"/>
      </left>
      <right/>
      <top style="thin">
        <color rgb="FF8EA9DB"/>
      </top>
      <bottom/>
      <diagonal/>
    </border>
    <border>
      <left/>
      <right style="double">
        <color theme="0" tint="-0.249977111117893"/>
      </right>
      <top/>
      <bottom/>
      <diagonal/>
    </border>
    <border>
      <left/>
      <right/>
      <top/>
      <bottom style="thin">
        <color theme="0" tint="-0.249977111117893"/>
      </bottom>
      <diagonal/>
    </border>
    <border>
      <left/>
      <right/>
      <top style="thin">
        <color theme="0" tint="-0.249977111117893"/>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double">
        <color rgb="FFBFBFBF"/>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style="thin">
        <color indexed="64"/>
      </left>
      <right style="thin">
        <color indexed="64"/>
      </right>
      <top/>
      <bottom/>
      <diagonal/>
    </border>
    <border>
      <left style="thin">
        <color theme="0" tint="-0.249977111117893"/>
      </left>
      <right style="thin">
        <color theme="0" tint="-0.249977111117893"/>
      </right>
      <top style="thin">
        <color theme="0" tint="-0.24994659260841701"/>
      </top>
      <bottom style="thin">
        <color theme="0" tint="-0.249977111117893"/>
      </bottom>
      <diagonal/>
    </border>
    <border>
      <left style="thin">
        <color theme="0" tint="-0.249977111117893"/>
      </left>
      <right style="thin">
        <color theme="0" tint="-0.249977111117893"/>
      </right>
      <top style="thin">
        <color theme="0" tint="-0.249977111117893"/>
      </top>
      <bottom style="thin">
        <color rgb="FFBFBFBF"/>
      </bottom>
      <diagonal/>
    </border>
    <border>
      <left style="thin">
        <color theme="0" tint="-0.249977111117893"/>
      </left>
      <right style="thin">
        <color theme="0" tint="-0.249977111117893"/>
      </right>
      <top style="thin">
        <color theme="0" tint="-0.249977111117893"/>
      </top>
      <bottom style="thin">
        <color theme="0" tint="-0.24994659260841701"/>
      </bottom>
      <diagonal/>
    </border>
    <border>
      <left style="double">
        <color theme="0" tint="-0.249977111117893"/>
      </left>
      <right style="double">
        <color theme="0" tint="-0.249977111117893"/>
      </right>
      <top style="thin">
        <color theme="0" tint="-0.249977111117893"/>
      </top>
      <bottom style="thin">
        <color theme="0" tint="-0.249977111117893"/>
      </bottom>
      <diagonal/>
    </border>
    <border>
      <left/>
      <right style="thin">
        <color theme="0" tint="-0.14996795556505021"/>
      </right>
      <top style="thin">
        <color theme="0" tint="-0.249977111117893"/>
      </top>
      <bottom style="thin">
        <color theme="0" tint="-0.249977111117893"/>
      </bottom>
      <diagonal/>
    </border>
    <border>
      <left style="thin">
        <color theme="0" tint="-0.14996795556505021"/>
      </left>
      <right/>
      <top style="thin">
        <color theme="0" tint="-0.249977111117893"/>
      </top>
      <bottom style="thin">
        <color theme="0" tint="-0.249977111117893"/>
      </bottom>
      <diagonal/>
    </border>
    <border>
      <left/>
      <right style="thin">
        <color theme="0" tint="-0.14996795556505021"/>
      </right>
      <top style="thin">
        <color rgb="FFBFBFBF"/>
      </top>
      <bottom style="thin">
        <color rgb="FFBFBFBF"/>
      </bottom>
      <diagonal/>
    </border>
    <border>
      <left style="thin">
        <color theme="0" tint="-0.14996795556505021"/>
      </left>
      <right/>
      <top style="thin">
        <color rgb="FFBFBFBF"/>
      </top>
      <bottom style="thin">
        <color rgb="FFBFBFBF"/>
      </bottom>
      <diagonal/>
    </border>
    <border>
      <left/>
      <right style="thin">
        <color theme="0" tint="-0.14996795556505021"/>
      </right>
      <top/>
      <bottom style="thin">
        <color rgb="FFBFBFBF"/>
      </bottom>
      <diagonal/>
    </border>
    <border>
      <left style="thin">
        <color theme="0" tint="-0.14996795556505021"/>
      </left>
      <right/>
      <top/>
      <bottom style="thin">
        <color rgb="FFBFBFBF"/>
      </bottom>
      <diagonal/>
    </border>
    <border>
      <left style="thin">
        <color theme="0" tint="-0.14996795556505021"/>
      </left>
      <right style="thin">
        <color theme="0" tint="-0.249977111117893"/>
      </right>
      <top style="thin">
        <color theme="0" tint="-0.249977111117893"/>
      </top>
      <bottom style="thin">
        <color theme="0" tint="-0.249977111117893"/>
      </bottom>
      <diagonal/>
    </border>
    <border>
      <left/>
      <right style="thin">
        <color rgb="FFD9D9D9"/>
      </right>
      <top style="thin">
        <color rgb="FFBFBFBF"/>
      </top>
      <bottom style="thin">
        <color rgb="FFBFBFBF"/>
      </bottom>
      <diagonal/>
    </border>
    <border>
      <left/>
      <right style="double">
        <color rgb="FFBFBFBF"/>
      </right>
      <top style="thin">
        <color rgb="FFBFBFBF"/>
      </top>
      <bottom style="thin">
        <color rgb="FFBFBFBF"/>
      </bottom>
      <diagonal/>
    </border>
    <border>
      <left style="thin">
        <color rgb="FFBFBFBF"/>
      </left>
      <right style="thin">
        <color rgb="FFBFBFBF"/>
      </right>
      <top style="thin">
        <color theme="0" tint="-0.249977111117893"/>
      </top>
      <bottom style="thin">
        <color theme="0" tint="-0.249977111117893"/>
      </bottom>
      <diagonal/>
    </border>
    <border>
      <left style="thin">
        <color theme="0" tint="-0.249977111117893"/>
      </left>
      <right style="thin">
        <color theme="0" tint="-0.14996795556505021"/>
      </right>
      <top style="thin">
        <color theme="0" tint="-0.249977111117893"/>
      </top>
      <bottom style="thin">
        <color theme="0" tint="-0.249977111117893"/>
      </bottom>
      <diagonal/>
    </border>
    <border>
      <left/>
      <right style="thin">
        <color theme="0" tint="-0.249977111117893"/>
      </right>
      <top/>
      <bottom style="thin">
        <color rgb="FFBFBFBF"/>
      </bottom>
      <diagonal/>
    </border>
    <border>
      <left style="thin">
        <color theme="0" tint="-0.249977111117893"/>
      </left>
      <right style="thin">
        <color theme="0" tint="-0.14996795556505021"/>
      </right>
      <top/>
      <bottom style="thin">
        <color rgb="FFBFBFBF"/>
      </bottom>
      <diagonal/>
    </border>
    <border>
      <left/>
      <right style="double">
        <color rgb="FFBFBFBF"/>
      </right>
      <top/>
      <bottom style="thin">
        <color rgb="FFBFBFBF"/>
      </bottom>
      <diagonal/>
    </border>
    <border>
      <left/>
      <right style="thin">
        <color rgb="FFD9D9D9"/>
      </right>
      <top/>
      <bottom style="thin">
        <color rgb="FFBFBFBF"/>
      </bottom>
      <diagonal/>
    </border>
    <border>
      <left/>
      <right style="double">
        <color theme="0" tint="-0.249977111117893"/>
      </right>
      <top style="thick">
        <color theme="0" tint="-0.249977111117893"/>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BFBFBF"/>
      </left>
      <right/>
      <top style="thin">
        <color rgb="FFBFBFBF"/>
      </top>
      <bottom/>
      <diagonal/>
    </border>
    <border>
      <left/>
      <right style="thin">
        <color rgb="FF000000"/>
      </right>
      <top/>
      <bottom style="thin">
        <color rgb="FF000000"/>
      </bottom>
      <diagonal/>
    </border>
    <border>
      <left style="double">
        <color theme="0" tint="-0.249977111117893"/>
      </left>
      <right/>
      <top style="thick">
        <color theme="0" tint="-0.249977111117893"/>
      </top>
      <bottom/>
      <diagonal/>
    </border>
    <border>
      <left style="thin">
        <color theme="0" tint="-0.249977111117893"/>
      </left>
      <right style="double">
        <color theme="0" tint="-0.249977111117893"/>
      </right>
      <top/>
      <bottom style="thin">
        <color theme="0" tint="-0.249977111117893"/>
      </bottom>
      <diagonal/>
    </border>
  </borders>
  <cellStyleXfs count="4">
    <xf numFmtId="0" fontId="0" fillId="0" borderId="0"/>
    <xf numFmtId="0" fontId="6" fillId="0" borderId="0"/>
    <xf numFmtId="0" fontId="8" fillId="0" borderId="0"/>
    <xf numFmtId="0" fontId="45" fillId="0" borderId="0" applyNumberFormat="0" applyFill="0" applyBorder="0" applyAlignment="0" applyProtection="0"/>
  </cellStyleXfs>
  <cellXfs count="1506">
    <xf numFmtId="0" fontId="0" fillId="0" borderId="0" xfId="0"/>
    <xf numFmtId="0" fontId="4" fillId="3" borderId="0" xfId="0" applyFont="1" applyFill="1" applyAlignment="1">
      <alignment wrapText="1"/>
    </xf>
    <xf numFmtId="0" fontId="2" fillId="3" borderId="0" xfId="0" applyFont="1" applyFill="1" applyAlignment="1">
      <alignment vertical="center"/>
    </xf>
    <xf numFmtId="0" fontId="4" fillId="0" borderId="0" xfId="0" applyFont="1" applyAlignment="1">
      <alignment wrapText="1"/>
    </xf>
    <xf numFmtId="0" fontId="8" fillId="0" borderId="0" xfId="2"/>
    <xf numFmtId="0" fontId="9" fillId="0" borderId="0" xfId="2" applyFont="1"/>
    <xf numFmtId="0" fontId="9" fillId="0" borderId="0" xfId="2" applyFont="1" applyAlignment="1">
      <alignment horizontal="center" vertical="center"/>
    </xf>
    <xf numFmtId="0" fontId="10" fillId="0" borderId="0" xfId="2" applyFont="1" applyAlignment="1">
      <alignment horizontal="center" vertical="center" wrapText="1"/>
    </xf>
    <xf numFmtId="0" fontId="11" fillId="0" borderId="0" xfId="2" applyFont="1" applyAlignment="1">
      <alignment horizontal="center" vertical="center" wrapText="1"/>
    </xf>
    <xf numFmtId="0" fontId="12" fillId="3" borderId="0" xfId="0" applyFont="1" applyFill="1" applyAlignment="1">
      <alignment vertical="center"/>
    </xf>
    <xf numFmtId="0" fontId="3" fillId="3" borderId="0" xfId="0" applyFont="1" applyFill="1" applyAlignment="1">
      <alignment vertical="center"/>
    </xf>
    <xf numFmtId="0" fontId="4" fillId="0" borderId="1" xfId="2" applyFont="1" applyBorder="1" applyAlignment="1">
      <alignment horizontal="left" vertical="center" wrapText="1" indent="1"/>
    </xf>
    <xf numFmtId="0" fontId="4" fillId="0" borderId="1" xfId="2" applyFont="1" applyBorder="1" applyAlignment="1">
      <alignment horizontal="left" vertical="top" wrapText="1" indent="1"/>
    </xf>
    <xf numFmtId="166" fontId="4" fillId="0" borderId="1" xfId="2" applyNumberFormat="1" applyFont="1" applyBorder="1" applyAlignment="1">
      <alignment horizontal="center" vertical="center"/>
    </xf>
    <xf numFmtId="0" fontId="4" fillId="0" borderId="1" xfId="2" applyFont="1" applyBorder="1" applyAlignment="1">
      <alignment horizontal="left" vertical="center" indent="1"/>
    </xf>
    <xf numFmtId="0" fontId="14" fillId="0" borderId="0" xfId="2" applyFont="1"/>
    <xf numFmtId="0" fontId="4" fillId="0" borderId="0" xfId="2" applyFont="1" applyAlignment="1">
      <alignment horizontal="left" vertical="center" wrapText="1" indent="1"/>
    </xf>
    <xf numFmtId="0" fontId="15" fillId="0" borderId="0" xfId="2" applyFont="1" applyAlignment="1">
      <alignment horizontal="left" indent="1"/>
    </xf>
    <xf numFmtId="0" fontId="13" fillId="7" borderId="1" xfId="2" applyFont="1" applyFill="1" applyBorder="1" applyAlignment="1">
      <alignment horizontal="center" vertical="center" wrapText="1"/>
    </xf>
    <xf numFmtId="0" fontId="4" fillId="4" borderId="1" xfId="2" applyFont="1" applyFill="1" applyBorder="1" applyAlignment="1">
      <alignment horizontal="left" vertical="center" wrapText="1" indent="1"/>
    </xf>
    <xf numFmtId="0" fontId="7" fillId="6" borderId="1" xfId="2" applyFont="1" applyFill="1" applyBorder="1" applyAlignment="1">
      <alignment horizontal="center" vertical="center" wrapText="1"/>
    </xf>
    <xf numFmtId="0" fontId="4" fillId="0" borderId="3" xfId="2" applyFont="1" applyBorder="1" applyAlignment="1">
      <alignment horizontal="left" vertical="center" wrapText="1" indent="1"/>
    </xf>
    <xf numFmtId="0" fontId="4" fillId="0" borderId="3" xfId="2" applyFont="1" applyBorder="1" applyAlignment="1">
      <alignment horizontal="left" vertical="top" wrapText="1" indent="1"/>
    </xf>
    <xf numFmtId="0" fontId="4" fillId="4" borderId="9" xfId="2" applyFont="1" applyFill="1" applyBorder="1" applyAlignment="1">
      <alignment horizontal="left" vertical="center" wrapText="1" indent="1"/>
    </xf>
    <xf numFmtId="0" fontId="4" fillId="4" borderId="9" xfId="2" applyFont="1" applyFill="1" applyBorder="1" applyAlignment="1">
      <alignment horizontal="left" vertical="top" wrapText="1" indent="1"/>
    </xf>
    <xf numFmtId="0" fontId="7" fillId="9" borderId="4" xfId="2" applyFont="1" applyFill="1" applyBorder="1" applyAlignment="1">
      <alignment horizontal="left" vertical="center" wrapText="1" indent="1"/>
    </xf>
    <xf numFmtId="0" fontId="7" fillId="9" borderId="6" xfId="2" applyFont="1" applyFill="1" applyBorder="1" applyAlignment="1">
      <alignment horizontal="left" vertical="center" wrapText="1" indent="1"/>
    </xf>
    <xf numFmtId="0" fontId="7" fillId="11" borderId="1" xfId="2" applyFont="1" applyFill="1" applyBorder="1" applyAlignment="1">
      <alignment horizontal="left" vertical="center" wrapText="1" indent="1"/>
    </xf>
    <xf numFmtId="0" fontId="7" fillId="13" borderId="1" xfId="2" applyFont="1" applyFill="1" applyBorder="1" applyAlignment="1">
      <alignment horizontal="left" vertical="center" wrapText="1" indent="1"/>
    </xf>
    <xf numFmtId="0" fontId="7" fillId="6" borderId="5" xfId="2" applyFont="1" applyFill="1" applyBorder="1" applyAlignment="1">
      <alignment horizontal="center" vertical="center" wrapText="1"/>
    </xf>
    <xf numFmtId="0" fontId="7" fillId="6" borderId="5" xfId="2" applyFont="1" applyFill="1" applyBorder="1" applyAlignment="1">
      <alignment horizontal="left" vertical="center" wrapText="1" indent="1"/>
    </xf>
    <xf numFmtId="0" fontId="7" fillId="6" borderId="16" xfId="2" applyFont="1" applyFill="1" applyBorder="1" applyAlignment="1">
      <alignment horizontal="left" vertical="center" wrapText="1" indent="1"/>
    </xf>
    <xf numFmtId="0" fontId="4" fillId="14" borderId="1" xfId="2" applyFont="1" applyFill="1" applyBorder="1" applyAlignment="1">
      <alignment horizontal="left" vertical="center" wrapText="1" indent="1"/>
    </xf>
    <xf numFmtId="0" fontId="4" fillId="14" borderId="9" xfId="2" applyFont="1" applyFill="1" applyBorder="1" applyAlignment="1">
      <alignment horizontal="left" vertical="center" wrapText="1" indent="1"/>
    </xf>
    <xf numFmtId="0" fontId="13" fillId="13" borderId="1" xfId="2" applyFont="1" applyFill="1" applyBorder="1" applyAlignment="1">
      <alignment horizontal="center" vertical="center" wrapText="1"/>
    </xf>
    <xf numFmtId="0" fontId="13" fillId="13" borderId="19" xfId="2" applyFont="1" applyFill="1" applyBorder="1" applyAlignment="1">
      <alignment horizontal="left" vertical="center" wrapText="1" indent="1"/>
    </xf>
    <xf numFmtId="0" fontId="13" fillId="13" borderId="1" xfId="2" applyFont="1" applyFill="1" applyBorder="1" applyAlignment="1">
      <alignment horizontal="left" vertical="center" wrapText="1" indent="1"/>
    </xf>
    <xf numFmtId="0" fontId="4" fillId="0" borderId="19" xfId="2" applyFont="1" applyBorder="1" applyAlignment="1">
      <alignment horizontal="left" vertical="center" wrapText="1" indent="1"/>
    </xf>
    <xf numFmtId="0" fontId="4" fillId="0" borderId="19" xfId="2" applyFont="1" applyBorder="1" applyAlignment="1">
      <alignment horizontal="left" vertical="top" wrapText="1" indent="1"/>
    </xf>
    <xf numFmtId="0" fontId="13" fillId="13" borderId="2" xfId="2" applyFont="1" applyFill="1" applyBorder="1" applyAlignment="1">
      <alignment horizontal="center" vertical="center" wrapText="1"/>
    </xf>
    <xf numFmtId="0" fontId="13" fillId="15" borderId="20" xfId="2" applyFont="1" applyFill="1" applyBorder="1" applyAlignment="1">
      <alignment horizontal="center" vertical="center" wrapText="1"/>
    </xf>
    <xf numFmtId="0" fontId="4" fillId="0" borderId="1" xfId="0" applyFont="1" applyBorder="1" applyAlignment="1">
      <alignment horizontal="left" vertical="center" wrapText="1" indent="1"/>
    </xf>
    <xf numFmtId="0" fontId="4" fillId="0" borderId="1" xfId="0" applyFont="1" applyBorder="1" applyAlignment="1">
      <alignment horizontal="left" vertical="top" wrapText="1" indent="1"/>
    </xf>
    <xf numFmtId="0" fontId="4" fillId="0" borderId="1" xfId="0" applyFont="1" applyBorder="1" applyAlignment="1">
      <alignment horizontal="left" vertical="top" indent="1"/>
    </xf>
    <xf numFmtId="0" fontId="3" fillId="0" borderId="1" xfId="0" applyFont="1" applyBorder="1" applyAlignment="1">
      <alignment horizontal="left" indent="1"/>
    </xf>
    <xf numFmtId="166" fontId="4" fillId="0" borderId="1" xfId="0" applyNumberFormat="1" applyFont="1" applyBorder="1" applyAlignment="1">
      <alignment horizontal="left" vertical="center" wrapText="1" indent="1"/>
    </xf>
    <xf numFmtId="166" fontId="4" fillId="0" borderId="1" xfId="0" applyNumberFormat="1" applyFont="1" applyBorder="1" applyAlignment="1">
      <alignment horizontal="left" vertical="top" wrapText="1" indent="1"/>
    </xf>
    <xf numFmtId="166" fontId="4" fillId="0" borderId="1" xfId="0" applyNumberFormat="1" applyFont="1" applyBorder="1" applyAlignment="1">
      <alignment horizontal="left" vertical="top" indent="1"/>
    </xf>
    <xf numFmtId="166" fontId="3" fillId="0" borderId="1" xfId="0" applyNumberFormat="1" applyFont="1" applyBorder="1" applyAlignment="1">
      <alignment horizontal="left" indent="1"/>
    </xf>
    <xf numFmtId="0" fontId="7" fillId="18" borderId="1" xfId="0" applyFont="1" applyFill="1" applyBorder="1" applyAlignment="1">
      <alignment horizontal="center" vertical="center" wrapText="1"/>
    </xf>
    <xf numFmtId="0" fontId="7" fillId="18" borderId="1" xfId="0" applyFont="1" applyFill="1" applyBorder="1" applyAlignment="1">
      <alignment horizontal="left" vertical="center" wrapText="1" indent="1"/>
    </xf>
    <xf numFmtId="0" fontId="7" fillId="20" borderId="1" xfId="0" applyFont="1" applyFill="1" applyBorder="1" applyAlignment="1">
      <alignment horizontal="center" vertical="center" wrapText="1"/>
    </xf>
    <xf numFmtId="166" fontId="4" fillId="0" borderId="1" xfId="0" applyNumberFormat="1" applyFont="1" applyBorder="1" applyAlignment="1">
      <alignment horizontal="center" vertical="center"/>
    </xf>
    <xf numFmtId="166" fontId="4" fillId="0" borderId="1" xfId="0" applyNumberFormat="1" applyFont="1" applyBorder="1" applyAlignment="1">
      <alignment horizontal="center" vertical="top"/>
    </xf>
    <xf numFmtId="166" fontId="4" fillId="0" borderId="1" xfId="0" applyNumberFormat="1" applyFont="1" applyBorder="1" applyAlignment="1">
      <alignment horizontal="center"/>
    </xf>
    <xf numFmtId="0" fontId="7" fillId="20" borderId="1" xfId="0" applyFont="1" applyFill="1" applyBorder="1" applyAlignment="1">
      <alignment horizontal="left" vertical="center" wrapText="1" indent="1"/>
    </xf>
    <xf numFmtId="0" fontId="7" fillId="18" borderId="3" xfId="0" applyFont="1" applyFill="1" applyBorder="1" applyAlignment="1">
      <alignment horizontal="left" vertical="center" wrapText="1" indent="1"/>
    </xf>
    <xf numFmtId="0" fontId="4" fillId="0" borderId="3" xfId="0" applyFont="1" applyBorder="1" applyAlignment="1">
      <alignment horizontal="left" vertical="center" wrapText="1" indent="1"/>
    </xf>
    <xf numFmtId="0" fontId="4" fillId="0" borderId="3" xfId="0" applyFont="1" applyBorder="1" applyAlignment="1">
      <alignment horizontal="left" vertical="top" wrapText="1" indent="1"/>
    </xf>
    <xf numFmtId="0" fontId="4" fillId="0" borderId="3" xfId="0" applyFont="1" applyBorder="1" applyAlignment="1">
      <alignment horizontal="left" vertical="top" indent="1"/>
    </xf>
    <xf numFmtId="0" fontId="3" fillId="0" borderId="3" xfId="0" applyFont="1" applyBorder="1" applyAlignment="1">
      <alignment horizontal="left" indent="1"/>
    </xf>
    <xf numFmtId="0" fontId="4" fillId="0" borderId="9" xfId="0" applyFont="1" applyBorder="1" applyAlignment="1">
      <alignment horizontal="left" vertical="center" wrapText="1" indent="1"/>
    </xf>
    <xf numFmtId="0" fontId="4" fillId="0" borderId="19" xfId="0" applyFont="1" applyBorder="1" applyAlignment="1">
      <alignment horizontal="left" vertical="center" wrapText="1" indent="1"/>
    </xf>
    <xf numFmtId="0" fontId="7" fillId="21" borderId="19" xfId="2" applyFont="1" applyFill="1" applyBorder="1" applyAlignment="1">
      <alignment horizontal="left" vertical="center" wrapText="1" indent="1"/>
    </xf>
    <xf numFmtId="0" fontId="7" fillId="21" borderId="1" xfId="2" applyFont="1" applyFill="1" applyBorder="1" applyAlignment="1">
      <alignment horizontal="left" vertical="center" wrapText="1" indent="1"/>
    </xf>
    <xf numFmtId="0" fontId="7" fillId="23" borderId="3" xfId="2" applyFont="1" applyFill="1" applyBorder="1" applyAlignment="1">
      <alignment horizontal="left" vertical="center" wrapText="1" indent="1"/>
    </xf>
    <xf numFmtId="0" fontId="7" fillId="23" borderId="1" xfId="2" applyFont="1" applyFill="1" applyBorder="1" applyAlignment="1">
      <alignment horizontal="left" vertical="center" wrapText="1" indent="1"/>
    </xf>
    <xf numFmtId="0" fontId="7" fillId="24" borderId="3" xfId="2" applyFont="1" applyFill="1" applyBorder="1" applyAlignment="1">
      <alignment horizontal="left" vertical="center" wrapText="1" indent="1"/>
    </xf>
    <xf numFmtId="0" fontId="7" fillId="24" borderId="1" xfId="2" applyFont="1" applyFill="1" applyBorder="1" applyAlignment="1">
      <alignment horizontal="left" vertical="center" wrapText="1" indent="1"/>
    </xf>
    <xf numFmtId="0" fontId="15" fillId="0" borderId="1" xfId="2" applyFont="1" applyBorder="1" applyAlignment="1">
      <alignment horizontal="left" vertical="center" indent="1"/>
    </xf>
    <xf numFmtId="0" fontId="18" fillId="25" borderId="1" xfId="2" applyFont="1" applyFill="1" applyBorder="1" applyAlignment="1">
      <alignment horizontal="center" vertical="center"/>
    </xf>
    <xf numFmtId="0" fontId="18" fillId="26" borderId="1" xfId="2" applyFont="1" applyFill="1" applyBorder="1" applyAlignment="1">
      <alignment horizontal="center" vertical="center"/>
    </xf>
    <xf numFmtId="0" fontId="18" fillId="28" borderId="1" xfId="2" applyFont="1" applyFill="1" applyBorder="1" applyAlignment="1">
      <alignment horizontal="center" vertical="center"/>
    </xf>
    <xf numFmtId="0" fontId="18" fillId="29" borderId="1" xfId="2" applyFont="1" applyFill="1" applyBorder="1" applyAlignment="1">
      <alignment horizontal="center" vertical="center"/>
    </xf>
    <xf numFmtId="0" fontId="18" fillId="30" borderId="1" xfId="2" applyFont="1" applyFill="1" applyBorder="1" applyAlignment="1">
      <alignment horizontal="center" vertical="center"/>
    </xf>
    <xf numFmtId="0" fontId="4" fillId="31" borderId="1" xfId="0" applyFont="1" applyFill="1" applyBorder="1" applyAlignment="1">
      <alignment horizontal="left" vertical="center" wrapText="1" indent="1"/>
    </xf>
    <xf numFmtId="0" fontId="5" fillId="0" borderId="1" xfId="0" applyFont="1" applyBorder="1" applyAlignment="1">
      <alignment horizontal="center" vertical="center"/>
    </xf>
    <xf numFmtId="0" fontId="4" fillId="26" borderId="1" xfId="2" applyFont="1" applyFill="1" applyBorder="1" applyAlignment="1">
      <alignment horizontal="left" vertical="center" indent="1"/>
    </xf>
    <xf numFmtId="0" fontId="4" fillId="27" borderId="1" xfId="2" applyFont="1" applyFill="1" applyBorder="1" applyAlignment="1">
      <alignment horizontal="left" vertical="center" indent="1"/>
    </xf>
    <xf numFmtId="0" fontId="4" fillId="30" borderId="1" xfId="2" applyFont="1" applyFill="1" applyBorder="1" applyAlignment="1">
      <alignment horizontal="left" vertical="center" indent="1"/>
    </xf>
    <xf numFmtId="0" fontId="7" fillId="32" borderId="1" xfId="2" applyFont="1" applyFill="1" applyBorder="1" applyAlignment="1">
      <alignment horizontal="left" vertical="center" wrapText="1" indent="1"/>
    </xf>
    <xf numFmtId="0" fontId="7" fillId="33" borderId="1" xfId="2" applyFont="1" applyFill="1" applyBorder="1" applyAlignment="1">
      <alignment horizontal="left" vertical="center" wrapText="1" indent="1"/>
    </xf>
    <xf numFmtId="0" fontId="7" fillId="33" borderId="9" xfId="2" applyFont="1" applyFill="1" applyBorder="1" applyAlignment="1">
      <alignment horizontal="left" vertical="center" wrapText="1" indent="1"/>
    </xf>
    <xf numFmtId="0" fontId="4" fillId="34" borderId="1" xfId="2" applyFont="1" applyFill="1" applyBorder="1" applyAlignment="1">
      <alignment horizontal="left" vertical="center" wrapText="1" indent="1"/>
    </xf>
    <xf numFmtId="0" fontId="4" fillId="35" borderId="1" xfId="2" applyFont="1" applyFill="1" applyBorder="1" applyAlignment="1">
      <alignment horizontal="left" vertical="center" wrapText="1" indent="1"/>
    </xf>
    <xf numFmtId="0" fontId="4" fillId="36" borderId="1" xfId="2" applyFont="1" applyFill="1" applyBorder="1" applyAlignment="1">
      <alignment horizontal="left" vertical="center" wrapText="1" indent="1"/>
    </xf>
    <xf numFmtId="0" fontId="4" fillId="37" borderId="1" xfId="2" applyFont="1" applyFill="1" applyBorder="1" applyAlignment="1">
      <alignment horizontal="left" vertical="center" wrapText="1" indent="1"/>
    </xf>
    <xf numFmtId="0" fontId="4" fillId="2" borderId="1" xfId="2" applyFont="1" applyFill="1" applyBorder="1" applyAlignment="1">
      <alignment horizontal="left" vertical="center" wrapText="1" indent="1"/>
    </xf>
    <xf numFmtId="167" fontId="4" fillId="0" borderId="1" xfId="2" applyNumberFormat="1" applyFont="1" applyBorder="1" applyAlignment="1">
      <alignment horizontal="right" vertical="center" indent="1"/>
    </xf>
    <xf numFmtId="167" fontId="4" fillId="16" borderId="20" xfId="2" applyNumberFormat="1" applyFont="1" applyFill="1" applyBorder="1" applyAlignment="1">
      <alignment horizontal="left" vertical="center"/>
    </xf>
    <xf numFmtId="0" fontId="7" fillId="38" borderId="6" xfId="2" applyFont="1" applyFill="1" applyBorder="1" applyAlignment="1">
      <alignment horizontal="left" vertical="center" wrapText="1" indent="1"/>
    </xf>
    <xf numFmtId="0" fontId="4" fillId="30" borderId="1" xfId="2" applyFont="1" applyFill="1" applyBorder="1" applyAlignment="1">
      <alignment horizontal="left" vertical="center" wrapText="1" indent="1"/>
    </xf>
    <xf numFmtId="0" fontId="4" fillId="39" borderId="1" xfId="2" applyFont="1" applyFill="1" applyBorder="1" applyAlignment="1">
      <alignment horizontal="left" vertical="center" wrapText="1" indent="1"/>
    </xf>
    <xf numFmtId="0" fontId="4" fillId="4" borderId="2" xfId="2" applyFont="1" applyFill="1" applyBorder="1" applyAlignment="1">
      <alignment horizontal="left" vertical="center" wrapText="1" indent="1"/>
    </xf>
    <xf numFmtId="0" fontId="4" fillId="0" borderId="0" xfId="0" applyFont="1"/>
    <xf numFmtId="0" fontId="18" fillId="0" borderId="1" xfId="2" applyFont="1" applyBorder="1" applyAlignment="1">
      <alignment horizontal="center" vertical="center"/>
    </xf>
    <xf numFmtId="0" fontId="4" fillId="4" borderId="24" xfId="2" applyFont="1" applyFill="1" applyBorder="1" applyAlignment="1">
      <alignment horizontal="left" vertical="center" wrapText="1" indent="1"/>
    </xf>
    <xf numFmtId="15" fontId="4" fillId="0" borderId="1" xfId="2" applyNumberFormat="1" applyFont="1" applyBorder="1" applyAlignment="1">
      <alignment horizontal="center" vertical="center"/>
    </xf>
    <xf numFmtId="0" fontId="4" fillId="0" borderId="1" xfId="2" applyFont="1" applyBorder="1" applyAlignment="1">
      <alignment vertical="center" wrapText="1"/>
    </xf>
    <xf numFmtId="0" fontId="4" fillId="0" borderId="1" xfId="0" applyFont="1" applyBorder="1" applyAlignment="1">
      <alignment vertical="center"/>
    </xf>
    <xf numFmtId="0" fontId="0" fillId="0" borderId="0" xfId="0" applyAlignment="1">
      <alignment vertical="center"/>
    </xf>
    <xf numFmtId="0" fontId="4" fillId="3" borderId="0" xfId="0" applyFont="1" applyFill="1" applyAlignment="1">
      <alignment vertical="center" wrapText="1"/>
    </xf>
    <xf numFmtId="0" fontId="4" fillId="0" borderId="0" xfId="0" applyFont="1" applyAlignment="1">
      <alignment vertical="center" wrapText="1"/>
    </xf>
    <xf numFmtId="0" fontId="8" fillId="0" borderId="0" xfId="2" applyAlignment="1">
      <alignment vertical="center"/>
    </xf>
    <xf numFmtId="0" fontId="4" fillId="4" borderId="1" xfId="2" applyFont="1" applyFill="1" applyBorder="1" applyAlignment="1">
      <alignment horizontal="left" vertical="center" wrapText="1"/>
    </xf>
    <xf numFmtId="0" fontId="4" fillId="4" borderId="2" xfId="2" applyFont="1" applyFill="1" applyBorder="1" applyAlignment="1">
      <alignment horizontal="left" vertical="center" wrapText="1"/>
    </xf>
    <xf numFmtId="0" fontId="4" fillId="4" borderId="9" xfId="2" applyFont="1" applyFill="1" applyBorder="1" applyAlignment="1">
      <alignment horizontal="left" vertical="center" wrapText="1"/>
    </xf>
    <xf numFmtId="0" fontId="4" fillId="0" borderId="3" xfId="2" applyFont="1" applyBorder="1" applyAlignment="1">
      <alignment horizontal="left" vertical="center" wrapText="1"/>
    </xf>
    <xf numFmtId="0" fontId="4" fillId="0" borderId="1" xfId="2" applyFont="1" applyBorder="1" applyAlignment="1">
      <alignment horizontal="left" vertical="center" wrapText="1"/>
    </xf>
    <xf numFmtId="0" fontId="4" fillId="0" borderId="1" xfId="2" applyFont="1" applyBorder="1" applyAlignment="1">
      <alignment horizontal="left" vertical="center"/>
    </xf>
    <xf numFmtId="0" fontId="15" fillId="0" borderId="23" xfId="0" applyFont="1" applyBorder="1" applyAlignment="1">
      <alignment vertical="center" wrapText="1"/>
    </xf>
    <xf numFmtId="0" fontId="7" fillId="9" borderId="6" xfId="2" applyFont="1" applyFill="1" applyBorder="1" applyAlignment="1">
      <alignment horizontal="center" vertical="center" wrapText="1"/>
    </xf>
    <xf numFmtId="0" fontId="7" fillId="11" borderId="1" xfId="2" applyFont="1" applyFill="1" applyBorder="1" applyAlignment="1">
      <alignment horizontal="center" vertical="center" wrapText="1"/>
    </xf>
    <xf numFmtId="0" fontId="8" fillId="0" borderId="0" xfId="2" applyAlignment="1">
      <alignment horizontal="center" vertical="center"/>
    </xf>
    <xf numFmtId="0" fontId="4" fillId="0" borderId="3" xfId="0" applyFont="1" applyBorder="1" applyAlignment="1">
      <alignment vertical="center"/>
    </xf>
    <xf numFmtId="0" fontId="0" fillId="0" borderId="0" xfId="0" applyAlignment="1">
      <alignment horizontal="center" vertical="center"/>
    </xf>
    <xf numFmtId="0" fontId="4" fillId="3" borderId="0" xfId="0" applyFont="1" applyFill="1" applyAlignment="1">
      <alignment horizontal="center" vertical="center" wrapText="1"/>
    </xf>
    <xf numFmtId="14" fontId="4" fillId="0" borderId="1" xfId="2" applyNumberFormat="1" applyFont="1" applyBorder="1" applyAlignment="1">
      <alignment horizontal="center" vertical="center" wrapText="1"/>
    </xf>
    <xf numFmtId="0" fontId="4" fillId="4" borderId="9" xfId="2" applyFont="1" applyFill="1" applyBorder="1" applyAlignment="1">
      <alignment horizontal="center" vertical="center" wrapText="1"/>
    </xf>
    <xf numFmtId="0" fontId="4" fillId="0" borderId="1" xfId="2" applyFont="1" applyBorder="1" applyAlignment="1">
      <alignment horizontal="center" vertical="center" wrapText="1"/>
    </xf>
    <xf numFmtId="0" fontId="4" fillId="4" borderId="9" xfId="2" applyFont="1" applyFill="1" applyBorder="1" applyAlignment="1">
      <alignment vertical="center" wrapText="1"/>
    </xf>
    <xf numFmtId="0" fontId="4" fillId="0" borderId="0" xfId="0" applyFont="1" applyAlignment="1">
      <alignment vertical="center"/>
    </xf>
    <xf numFmtId="0" fontId="15" fillId="0" borderId="23" xfId="0" applyFont="1" applyBorder="1" applyAlignment="1">
      <alignment horizontal="center" vertical="center" wrapText="1"/>
    </xf>
    <xf numFmtId="168" fontId="4" fillId="0" borderId="1" xfId="2" applyNumberFormat="1" applyFont="1" applyBorder="1" applyAlignment="1">
      <alignment horizontal="center" vertical="center"/>
    </xf>
    <xf numFmtId="0" fontId="4" fillId="4" borderId="24" xfId="2" applyFont="1" applyFill="1" applyBorder="1" applyAlignment="1">
      <alignment horizontal="center" vertical="center" wrapText="1"/>
    </xf>
    <xf numFmtId="0" fontId="4" fillId="4" borderId="1" xfId="2" applyFont="1" applyFill="1" applyBorder="1" applyAlignment="1">
      <alignment horizontal="center" vertical="center" wrapText="1"/>
    </xf>
    <xf numFmtId="0" fontId="8" fillId="0" borderId="0" xfId="2" applyAlignment="1">
      <alignment horizontal="center"/>
    </xf>
    <xf numFmtId="0" fontId="4" fillId="0" borderId="6" xfId="2" applyFont="1" applyBorder="1" applyAlignment="1">
      <alignment horizontal="left" vertical="top" wrapText="1" indent="1"/>
    </xf>
    <xf numFmtId="168" fontId="4" fillId="0" borderId="30" xfId="2" applyNumberFormat="1" applyFont="1" applyBorder="1" applyAlignment="1">
      <alignment horizontal="center" vertical="center"/>
    </xf>
    <xf numFmtId="168" fontId="18" fillId="0" borderId="30" xfId="0" applyNumberFormat="1" applyFont="1" applyBorder="1" applyAlignment="1">
      <alignment horizontal="center" vertical="center" wrapText="1"/>
    </xf>
    <xf numFmtId="15" fontId="15" fillId="43" borderId="30" xfId="0" applyNumberFormat="1" applyFont="1" applyFill="1" applyBorder="1" applyAlignment="1">
      <alignment horizontal="center" vertical="center" wrapText="1"/>
    </xf>
    <xf numFmtId="15" fontId="15" fillId="0" borderId="30" xfId="0" applyNumberFormat="1" applyFont="1" applyBorder="1" applyAlignment="1">
      <alignment horizontal="center" vertical="center" wrapText="1"/>
    </xf>
    <xf numFmtId="14" fontId="18" fillId="0" borderId="30" xfId="0" applyNumberFormat="1" applyFont="1" applyBorder="1" applyAlignment="1">
      <alignment horizontal="center" vertical="center" wrapText="1"/>
    </xf>
    <xf numFmtId="15" fontId="18" fillId="0" borderId="30" xfId="0" applyNumberFormat="1" applyFont="1" applyBorder="1" applyAlignment="1">
      <alignment horizontal="center" vertical="center" wrapText="1"/>
    </xf>
    <xf numFmtId="15" fontId="4" fillId="3" borderId="30" xfId="0" applyNumberFormat="1" applyFont="1" applyFill="1" applyBorder="1" applyAlignment="1">
      <alignment horizontal="center" vertical="center" wrapText="1"/>
    </xf>
    <xf numFmtId="0" fontId="0" fillId="0" borderId="0" xfId="0" applyAlignment="1">
      <alignment horizontal="center"/>
    </xf>
    <xf numFmtId="0" fontId="4" fillId="3" borderId="0" xfId="0" applyFont="1" applyFill="1" applyAlignment="1">
      <alignment horizontal="center" wrapText="1"/>
    </xf>
    <xf numFmtId="0" fontId="4" fillId="0" borderId="2" xfId="2" applyFont="1" applyBorder="1" applyAlignment="1">
      <alignment horizontal="center" vertical="center" wrapText="1"/>
    </xf>
    <xf numFmtId="14" fontId="4" fillId="0" borderId="1" xfId="2" applyNumberFormat="1" applyFont="1" applyBorder="1" applyAlignment="1">
      <alignment horizontal="center" vertical="top" wrapText="1"/>
    </xf>
    <xf numFmtId="0" fontId="13" fillId="13" borderId="24" xfId="2" applyFont="1" applyFill="1" applyBorder="1" applyAlignment="1">
      <alignment horizontal="center" vertical="center" wrapText="1"/>
    </xf>
    <xf numFmtId="167" fontId="4" fillId="0" borderId="3" xfId="2" applyNumberFormat="1" applyFont="1" applyBorder="1" applyAlignment="1">
      <alignment horizontal="right" vertical="center" indent="1"/>
    </xf>
    <xf numFmtId="0" fontId="13" fillId="15" borderId="31" xfId="2" applyFont="1" applyFill="1" applyBorder="1" applyAlignment="1">
      <alignment horizontal="center" vertical="center" wrapText="1"/>
    </xf>
    <xf numFmtId="0" fontId="13" fillId="13" borderId="31" xfId="2" applyFont="1" applyFill="1" applyBorder="1" applyAlignment="1">
      <alignment horizontal="center" vertical="center" wrapText="1"/>
    </xf>
    <xf numFmtId="0" fontId="13" fillId="13" borderId="3" xfId="2" applyFont="1" applyFill="1" applyBorder="1" applyAlignment="1">
      <alignment horizontal="left" vertical="center" wrapText="1" indent="1"/>
    </xf>
    <xf numFmtId="15" fontId="4" fillId="0" borderId="3" xfId="2" applyNumberFormat="1" applyFont="1" applyBorder="1" applyAlignment="1">
      <alignment horizontal="left" vertical="top" wrapText="1" indent="1"/>
    </xf>
    <xf numFmtId="0" fontId="4" fillId="0" borderId="1" xfId="2" applyFont="1" applyBorder="1" applyAlignment="1">
      <alignment horizontal="center" vertical="top" wrapText="1"/>
    </xf>
    <xf numFmtId="0" fontId="4" fillId="4" borderId="2" xfId="2" applyFont="1" applyFill="1" applyBorder="1" applyAlignment="1">
      <alignment horizontal="center" vertical="center" wrapText="1"/>
    </xf>
    <xf numFmtId="0" fontId="25" fillId="0" borderId="1" xfId="2" applyFont="1" applyBorder="1" applyAlignment="1">
      <alignment horizontal="left" vertical="center" wrapText="1"/>
    </xf>
    <xf numFmtId="169" fontId="4" fillId="0" borderId="1" xfId="2" applyNumberFormat="1" applyFont="1" applyBorder="1" applyAlignment="1">
      <alignment horizontal="center" vertical="center"/>
    </xf>
    <xf numFmtId="0" fontId="4" fillId="4" borderId="9" xfId="2" applyFont="1" applyFill="1" applyBorder="1" applyAlignment="1">
      <alignment horizontal="center" vertical="top" wrapText="1"/>
    </xf>
    <xf numFmtId="15" fontId="4" fillId="0" borderId="1" xfId="2" applyNumberFormat="1" applyFont="1" applyBorder="1" applyAlignment="1">
      <alignment horizontal="center" vertical="center" wrapText="1"/>
    </xf>
    <xf numFmtId="0" fontId="9" fillId="0" borderId="0" xfId="2" applyFont="1" applyAlignment="1">
      <alignment horizontal="center"/>
    </xf>
    <xf numFmtId="15" fontId="4" fillId="0" borderId="1" xfId="2" applyNumberFormat="1" applyFont="1" applyBorder="1" applyAlignment="1">
      <alignment horizontal="left" vertical="center" wrapText="1" indent="1"/>
    </xf>
    <xf numFmtId="0" fontId="16" fillId="2" borderId="15" xfId="2" applyFont="1" applyFill="1" applyBorder="1" applyAlignment="1">
      <alignment horizontal="left" indent="1"/>
    </xf>
    <xf numFmtId="0" fontId="1" fillId="0" borderId="0" xfId="2" applyFont="1" applyAlignment="1">
      <alignment horizontal="left" vertical="top" wrapText="1"/>
    </xf>
    <xf numFmtId="0" fontId="4" fillId="4" borderId="1" xfId="2" applyFont="1" applyFill="1" applyBorder="1" applyAlignment="1">
      <alignment horizontal="center" vertical="top" wrapText="1"/>
    </xf>
    <xf numFmtId="0" fontId="7" fillId="6" borderId="2" xfId="2" applyFont="1" applyFill="1" applyBorder="1" applyAlignment="1">
      <alignment horizontal="center" vertical="center" wrapText="1"/>
    </xf>
    <xf numFmtId="0" fontId="29" fillId="0" borderId="1" xfId="0" applyFont="1" applyBorder="1" applyAlignment="1">
      <alignment wrapText="1"/>
    </xf>
    <xf numFmtId="0" fontId="15" fillId="41" borderId="23" xfId="0" applyFont="1" applyFill="1" applyBorder="1" applyAlignment="1">
      <alignment horizontal="center" vertical="center" wrapText="1"/>
    </xf>
    <xf numFmtId="0" fontId="0" fillId="0" borderId="0" xfId="0" applyAlignment="1">
      <alignment horizontal="left"/>
    </xf>
    <xf numFmtId="0" fontId="8" fillId="0" borderId="0" xfId="2" applyAlignment="1">
      <alignment horizontal="left"/>
    </xf>
    <xf numFmtId="0" fontId="1" fillId="0" borderId="0" xfId="2" applyFont="1" applyAlignment="1">
      <alignment horizontal="left" vertical="center" wrapText="1"/>
    </xf>
    <xf numFmtId="0" fontId="15" fillId="0" borderId="0" xfId="2" applyFont="1" applyAlignment="1">
      <alignment horizontal="center" vertical="center"/>
    </xf>
    <xf numFmtId="0" fontId="15" fillId="41" borderId="26" xfId="0" applyFont="1" applyFill="1" applyBorder="1" applyAlignment="1">
      <alignment horizontal="center" vertical="center" wrapText="1"/>
    </xf>
    <xf numFmtId="0" fontId="15" fillId="0" borderId="0" xfId="0" applyFont="1" applyAlignment="1">
      <alignment vertical="center" wrapText="1"/>
    </xf>
    <xf numFmtId="0" fontId="15" fillId="0" borderId="6" xfId="0" applyFont="1" applyBorder="1" applyAlignment="1">
      <alignment vertical="center" wrapText="1"/>
    </xf>
    <xf numFmtId="17" fontId="4" fillId="0" borderId="1" xfId="2" applyNumberFormat="1" applyFont="1" applyBorder="1" applyAlignment="1">
      <alignment horizontal="center" vertical="center" wrapText="1"/>
    </xf>
    <xf numFmtId="16" fontId="4" fillId="46" borderId="1" xfId="2" applyNumberFormat="1" applyFont="1" applyFill="1" applyBorder="1" applyAlignment="1">
      <alignment horizontal="center" vertical="center"/>
    </xf>
    <xf numFmtId="0" fontId="4" fillId="39" borderId="1" xfId="2" applyFont="1" applyFill="1" applyBorder="1" applyAlignment="1">
      <alignment horizontal="center" vertical="center" wrapText="1"/>
    </xf>
    <xf numFmtId="1" fontId="4" fillId="0" borderId="1" xfId="2" applyNumberFormat="1" applyFont="1" applyBorder="1" applyAlignment="1">
      <alignment horizontal="center" vertical="center"/>
    </xf>
    <xf numFmtId="0" fontId="7" fillId="6" borderId="37" xfId="2" applyFont="1" applyFill="1" applyBorder="1" applyAlignment="1">
      <alignment horizontal="left" vertical="center" wrapText="1" indent="1"/>
    </xf>
    <xf numFmtId="0" fontId="4" fillId="14" borderId="24" xfId="2" applyFont="1" applyFill="1" applyBorder="1" applyAlignment="1">
      <alignment horizontal="left" vertical="center" wrapText="1" indent="1"/>
    </xf>
    <xf numFmtId="0" fontId="20" fillId="48" borderId="24" xfId="2" applyFont="1" applyFill="1" applyBorder="1" applyAlignment="1">
      <alignment horizontal="center" vertical="center" wrapText="1"/>
    </xf>
    <xf numFmtId="0" fontId="20" fillId="49" borderId="24" xfId="2" applyFont="1" applyFill="1" applyBorder="1" applyAlignment="1">
      <alignment horizontal="left" vertical="center" wrapText="1" indent="1"/>
    </xf>
    <xf numFmtId="0" fontId="20" fillId="50" borderId="24" xfId="2" applyFont="1" applyFill="1" applyBorder="1" applyAlignment="1">
      <alignment horizontal="center" vertical="center" wrapText="1"/>
    </xf>
    <xf numFmtId="0" fontId="4" fillId="47" borderId="24" xfId="2" applyFont="1" applyFill="1" applyBorder="1" applyAlignment="1">
      <alignment horizontal="left" vertical="center" wrapText="1" indent="1"/>
    </xf>
    <xf numFmtId="0" fontId="20" fillId="49" borderId="24" xfId="2" applyFont="1" applyFill="1" applyBorder="1" applyAlignment="1">
      <alignment horizontal="center" vertical="center" wrapText="1"/>
    </xf>
    <xf numFmtId="0" fontId="16" fillId="5" borderId="32" xfId="2" applyFont="1" applyFill="1" applyBorder="1" applyAlignment="1">
      <alignment horizontal="left" vertical="center" wrapText="1" indent="1"/>
    </xf>
    <xf numFmtId="0" fontId="16" fillId="2" borderId="0" xfId="2" applyFont="1" applyFill="1" applyAlignment="1">
      <alignment horizontal="left" indent="1"/>
    </xf>
    <xf numFmtId="0" fontId="16" fillId="2" borderId="35" xfId="2" applyFont="1" applyFill="1" applyBorder="1" applyAlignment="1">
      <alignment horizontal="left" indent="1"/>
    </xf>
    <xf numFmtId="0" fontId="30" fillId="51" borderId="38" xfId="0" applyFont="1" applyFill="1" applyBorder="1" applyAlignment="1">
      <alignment horizontal="center" vertical="center" textRotation="90"/>
    </xf>
    <xf numFmtId="17" fontId="4" fillId="0" borderId="1" xfId="2" applyNumberFormat="1" applyFont="1" applyBorder="1" applyAlignment="1">
      <alignment horizontal="left" vertical="center" wrapText="1" indent="1"/>
    </xf>
    <xf numFmtId="0" fontId="16" fillId="12" borderId="7" xfId="2" applyFont="1" applyFill="1" applyBorder="1" applyAlignment="1">
      <alignment vertical="center" wrapText="1"/>
    </xf>
    <xf numFmtId="0" fontId="16" fillId="12" borderId="11" xfId="2" applyFont="1" applyFill="1" applyBorder="1" applyAlignment="1">
      <alignment vertical="center" wrapText="1"/>
    </xf>
    <xf numFmtId="168" fontId="7" fillId="13" borderId="1" xfId="2" applyNumberFormat="1" applyFont="1" applyFill="1" applyBorder="1" applyAlignment="1">
      <alignment horizontal="center" vertical="center" wrapText="1"/>
    </xf>
    <xf numFmtId="0" fontId="32" fillId="0" borderId="0" xfId="0" applyFont="1" applyAlignment="1">
      <alignment vertical="center"/>
    </xf>
    <xf numFmtId="0" fontId="29" fillId="0" borderId="1" xfId="0" applyFont="1" applyBorder="1" applyAlignment="1">
      <alignment vertical="center" wrapText="1"/>
    </xf>
    <xf numFmtId="0" fontId="4" fillId="0" borderId="0" xfId="2" applyFont="1" applyAlignment="1">
      <alignment horizontal="left" vertical="center" wrapText="1"/>
    </xf>
    <xf numFmtId="169" fontId="4" fillId="0" borderId="1" xfId="2" applyNumberFormat="1" applyFont="1" applyBorder="1" applyAlignment="1">
      <alignment horizontal="center" vertical="center" wrapText="1"/>
    </xf>
    <xf numFmtId="170" fontId="4" fillId="0" borderId="1" xfId="2" applyNumberFormat="1" applyFont="1" applyBorder="1" applyAlignment="1">
      <alignment horizontal="left" vertical="center" wrapText="1" indent="1"/>
    </xf>
    <xf numFmtId="0" fontId="0" fillId="0" borderId="38" xfId="0" applyBorder="1"/>
    <xf numFmtId="0" fontId="0" fillId="0" borderId="38" xfId="0" applyBorder="1" applyAlignment="1">
      <alignment vertical="center"/>
    </xf>
    <xf numFmtId="0" fontId="0" fillId="0" borderId="38" xfId="0" applyBorder="1" applyAlignment="1">
      <alignment horizontal="center" vertical="center"/>
    </xf>
    <xf numFmtId="0" fontId="15" fillId="0" borderId="47" xfId="0" applyFont="1" applyBorder="1" applyAlignment="1">
      <alignment wrapText="1"/>
    </xf>
    <xf numFmtId="0" fontId="4" fillId="0" borderId="3" xfId="2" applyFont="1" applyBorder="1" applyAlignment="1">
      <alignment horizontal="left" vertical="center"/>
    </xf>
    <xf numFmtId="0" fontId="15" fillId="41" borderId="43" xfId="0" applyFont="1" applyFill="1" applyBorder="1" applyAlignment="1">
      <alignment horizontal="center" vertical="center" wrapText="1"/>
    </xf>
    <xf numFmtId="0" fontId="15" fillId="41" borderId="46" xfId="0" applyFont="1" applyFill="1" applyBorder="1" applyAlignment="1">
      <alignment vertical="center" wrapText="1"/>
    </xf>
    <xf numFmtId="0" fontId="15" fillId="0" borderId="47" xfId="0" applyFont="1" applyBorder="1" applyAlignment="1">
      <alignment vertical="center" wrapText="1"/>
    </xf>
    <xf numFmtId="0" fontId="15" fillId="0" borderId="47" xfId="0" applyFont="1" applyBorder="1" applyAlignment="1">
      <alignment horizontal="center" vertical="center" wrapText="1"/>
    </xf>
    <xf numFmtId="0" fontId="1" fillId="0" borderId="0" xfId="2" applyFont="1" applyAlignment="1">
      <alignment horizontal="left" wrapText="1"/>
    </xf>
    <xf numFmtId="0" fontId="1" fillId="0" borderId="0" xfId="2" applyFont="1" applyAlignment="1">
      <alignment horizontal="center"/>
    </xf>
    <xf numFmtId="0" fontId="4" fillId="4" borderId="1" xfId="2" applyFont="1" applyFill="1" applyBorder="1" applyAlignment="1">
      <alignment vertical="center" wrapText="1"/>
    </xf>
    <xf numFmtId="15" fontId="4" fillId="0" borderId="1" xfId="2" applyNumberFormat="1" applyFont="1" applyBorder="1" applyAlignment="1">
      <alignment horizontal="left" vertical="top" wrapText="1" indent="1"/>
    </xf>
    <xf numFmtId="0" fontId="4" fillId="46" borderId="1" xfId="2" applyFont="1" applyFill="1" applyBorder="1" applyAlignment="1">
      <alignment horizontal="left" vertical="center" wrapText="1" indent="1"/>
    </xf>
    <xf numFmtId="169" fontId="4" fillId="0" borderId="1" xfId="2" applyNumberFormat="1" applyFont="1" applyBorder="1" applyAlignment="1">
      <alignment horizontal="left" vertical="top" wrapText="1" indent="1"/>
    </xf>
    <xf numFmtId="0" fontId="15" fillId="41" borderId="45" xfId="0" applyFont="1" applyFill="1" applyBorder="1" applyAlignment="1">
      <alignment horizontal="center" vertical="center" wrapText="1"/>
    </xf>
    <xf numFmtId="0" fontId="4" fillId="4" borderId="9" xfId="2" applyFont="1" applyFill="1" applyBorder="1" applyAlignment="1">
      <alignment vertical="top" wrapText="1"/>
    </xf>
    <xf numFmtId="165" fontId="4" fillId="0" borderId="1" xfId="2" applyNumberFormat="1" applyFont="1" applyBorder="1" applyAlignment="1">
      <alignment horizontal="left" vertical="top" wrapText="1" indent="1"/>
    </xf>
    <xf numFmtId="17" fontId="4" fillId="0" borderId="1" xfId="2" applyNumberFormat="1" applyFont="1" applyBorder="1" applyAlignment="1">
      <alignment horizontal="center" vertical="top" wrapText="1"/>
    </xf>
    <xf numFmtId="0" fontId="0" fillId="0" borderId="0" xfId="0" applyAlignment="1">
      <alignment horizontal="left" vertical="center"/>
    </xf>
    <xf numFmtId="0" fontId="15" fillId="41" borderId="27" xfId="0" applyFont="1" applyFill="1" applyBorder="1" applyAlignment="1">
      <alignment horizontal="left" vertical="center" wrapText="1"/>
    </xf>
    <xf numFmtId="0" fontId="15" fillId="41" borderId="23" xfId="0" applyFont="1" applyFill="1" applyBorder="1" applyAlignment="1">
      <alignment horizontal="left" vertical="center" wrapText="1"/>
    </xf>
    <xf numFmtId="0" fontId="4" fillId="4" borderId="0" xfId="2" applyFont="1" applyFill="1" applyAlignment="1">
      <alignment horizontal="center" vertical="center" wrapText="1"/>
    </xf>
    <xf numFmtId="0" fontId="4" fillId="0" borderId="3" xfId="2" applyFont="1" applyBorder="1" applyAlignment="1">
      <alignment vertical="top" wrapText="1"/>
    </xf>
    <xf numFmtId="0" fontId="4" fillId="0" borderId="3" xfId="2" applyFont="1" applyBorder="1" applyAlignment="1">
      <alignment horizontal="center" vertical="top" wrapText="1"/>
    </xf>
    <xf numFmtId="0" fontId="7" fillId="6" borderId="9" xfId="2" applyFont="1" applyFill="1" applyBorder="1" applyAlignment="1">
      <alignment vertical="center" wrapText="1"/>
    </xf>
    <xf numFmtId="0" fontId="4" fillId="0" borderId="3" xfId="2" applyFont="1" applyBorder="1" applyAlignment="1">
      <alignment vertical="center" wrapText="1"/>
    </xf>
    <xf numFmtId="0" fontId="16" fillId="10" borderId="7" xfId="2" applyFont="1" applyFill="1" applyBorder="1" applyAlignment="1">
      <alignment horizontal="left" vertical="center" wrapText="1"/>
    </xf>
    <xf numFmtId="0" fontId="4" fillId="0" borderId="9" xfId="2" applyFont="1" applyBorder="1" applyAlignment="1">
      <alignment horizontal="left" vertical="center" wrapText="1" indent="1"/>
    </xf>
    <xf numFmtId="15" fontId="4" fillId="0" borderId="3" xfId="2" applyNumberFormat="1" applyFont="1" applyBorder="1" applyAlignment="1">
      <alignment horizontal="left" vertical="center" wrapText="1"/>
    </xf>
    <xf numFmtId="165" fontId="4" fillId="0" borderId="3" xfId="2" applyNumberFormat="1" applyFont="1" applyBorder="1" applyAlignment="1">
      <alignment horizontal="left" vertical="center" wrapText="1"/>
    </xf>
    <xf numFmtId="15" fontId="4" fillId="0" borderId="3" xfId="2" applyNumberFormat="1" applyFont="1" applyBorder="1" applyAlignment="1">
      <alignment horizontal="left" vertical="center"/>
    </xf>
    <xf numFmtId="17" fontId="4" fillId="0" borderId="3" xfId="2" applyNumberFormat="1" applyFont="1" applyBorder="1" applyAlignment="1">
      <alignment horizontal="left" vertical="center"/>
    </xf>
    <xf numFmtId="0" fontId="4" fillId="40" borderId="1" xfId="2" applyFont="1" applyFill="1" applyBorder="1" applyAlignment="1">
      <alignment horizontal="left" vertical="center" wrapText="1"/>
    </xf>
    <xf numFmtId="0" fontId="4" fillId="40" borderId="3" xfId="2" applyFont="1" applyFill="1" applyBorder="1" applyAlignment="1">
      <alignment horizontal="left" vertical="center" wrapText="1"/>
    </xf>
    <xf numFmtId="0" fontId="4" fillId="40" borderId="3" xfId="2" applyFont="1" applyFill="1" applyBorder="1" applyAlignment="1">
      <alignment horizontal="left" vertical="center"/>
    </xf>
    <xf numFmtId="0" fontId="4" fillId="44" borderId="1" xfId="2" applyFont="1" applyFill="1" applyBorder="1" applyAlignment="1">
      <alignment horizontal="center" vertical="center" wrapText="1"/>
    </xf>
    <xf numFmtId="17" fontId="4" fillId="0" borderId="3" xfId="2" applyNumberFormat="1" applyFont="1" applyBorder="1" applyAlignment="1">
      <alignment horizontal="left" vertical="center" wrapText="1"/>
    </xf>
    <xf numFmtId="0" fontId="4" fillId="44" borderId="1" xfId="2" applyFont="1" applyFill="1" applyBorder="1" applyAlignment="1">
      <alignment horizontal="left" vertical="center" wrapText="1"/>
    </xf>
    <xf numFmtId="0" fontId="4" fillId="39" borderId="3" xfId="2" applyFont="1" applyFill="1" applyBorder="1" applyAlignment="1">
      <alignment horizontal="left" vertical="center" wrapText="1"/>
    </xf>
    <xf numFmtId="0" fontId="4" fillId="39" borderId="3" xfId="2" applyFont="1" applyFill="1" applyBorder="1" applyAlignment="1">
      <alignment horizontal="left" vertical="center"/>
    </xf>
    <xf numFmtId="0" fontId="15" fillId="41" borderId="6" xfId="0" applyFont="1" applyFill="1" applyBorder="1" applyAlignment="1">
      <alignment horizontal="center" vertical="center" wrapText="1"/>
    </xf>
    <xf numFmtId="0" fontId="15" fillId="41" borderId="6" xfId="0" applyFont="1" applyFill="1" applyBorder="1" applyAlignment="1">
      <alignment vertical="center" wrapText="1"/>
    </xf>
    <xf numFmtId="168" fontId="4" fillId="0" borderId="50" xfId="2" applyNumberFormat="1" applyFont="1" applyBorder="1" applyAlignment="1">
      <alignment horizontal="center" vertical="center"/>
    </xf>
    <xf numFmtId="168" fontId="4" fillId="0" borderId="50" xfId="2" applyNumberFormat="1" applyFont="1" applyBorder="1" applyAlignment="1">
      <alignment horizontal="center" vertical="center" wrapText="1"/>
    </xf>
    <xf numFmtId="0" fontId="15" fillId="41" borderId="1" xfId="0" applyFont="1" applyFill="1" applyBorder="1" applyAlignment="1">
      <alignment horizontal="center" vertical="center" wrapText="1"/>
    </xf>
    <xf numFmtId="0" fontId="15" fillId="0" borderId="1" xfId="0" applyFont="1" applyBorder="1" applyAlignment="1">
      <alignment vertical="center" wrapText="1"/>
    </xf>
    <xf numFmtId="15" fontId="4" fillId="0" borderId="1" xfId="2" applyNumberFormat="1" applyFont="1" applyBorder="1" applyAlignment="1">
      <alignment horizontal="left" vertical="center"/>
    </xf>
    <xf numFmtId="0" fontId="15" fillId="41" borderId="51" xfId="0" applyFont="1" applyFill="1" applyBorder="1" applyAlignment="1">
      <alignment horizontal="center" vertical="center" wrapText="1"/>
    </xf>
    <xf numFmtId="0" fontId="15" fillId="0" borderId="51" xfId="0" applyFont="1" applyBorder="1" applyAlignment="1">
      <alignment vertical="center" wrapText="1"/>
    </xf>
    <xf numFmtId="168" fontId="4" fillId="0" borderId="52" xfId="2" applyNumberFormat="1" applyFont="1" applyBorder="1" applyAlignment="1">
      <alignment horizontal="center" vertical="center"/>
    </xf>
    <xf numFmtId="17" fontId="4" fillId="0" borderId="1" xfId="2" applyNumberFormat="1" applyFont="1" applyBorder="1" applyAlignment="1">
      <alignment horizontal="left" vertical="center"/>
    </xf>
    <xf numFmtId="168" fontId="4" fillId="0" borderId="1" xfId="2" applyNumberFormat="1" applyFont="1" applyBorder="1" applyAlignment="1">
      <alignment horizontal="left" vertical="center" wrapText="1"/>
    </xf>
    <xf numFmtId="168" fontId="4" fillId="0" borderId="5" xfId="2" applyNumberFormat="1" applyFont="1" applyBorder="1" applyAlignment="1">
      <alignment horizontal="left" vertical="center" wrapText="1"/>
    </xf>
    <xf numFmtId="168" fontId="4" fillId="0" borderId="50" xfId="2" applyNumberFormat="1" applyFont="1" applyBorder="1" applyAlignment="1">
      <alignment horizontal="left" vertical="center" wrapText="1"/>
    </xf>
    <xf numFmtId="0" fontId="15" fillId="0" borderId="19" xfId="0" applyFont="1" applyBorder="1" applyAlignment="1">
      <alignment vertical="center" wrapText="1"/>
    </xf>
    <xf numFmtId="0" fontId="4" fillId="4" borderId="3" xfId="2" applyFont="1" applyFill="1" applyBorder="1" applyAlignment="1">
      <alignment horizontal="center" vertical="center" wrapText="1"/>
    </xf>
    <xf numFmtId="0" fontId="4" fillId="4" borderId="3" xfId="2" applyFont="1" applyFill="1" applyBorder="1" applyAlignment="1">
      <alignment horizontal="left" vertical="center" wrapText="1"/>
    </xf>
    <xf numFmtId="0" fontId="4" fillId="4" borderId="3" xfId="2" applyFont="1" applyFill="1" applyBorder="1" applyAlignment="1">
      <alignment horizontal="left" vertical="center" wrapText="1" indent="1"/>
    </xf>
    <xf numFmtId="168" fontId="18" fillId="0" borderId="3" xfId="0" applyNumberFormat="1" applyFont="1" applyBorder="1" applyAlignment="1">
      <alignment horizontal="center" vertical="center" wrapText="1"/>
    </xf>
    <xf numFmtId="15" fontId="15" fillId="43" borderId="3" xfId="0" applyNumberFormat="1" applyFont="1" applyFill="1" applyBorder="1" applyAlignment="1">
      <alignment horizontal="center" vertical="center" wrapText="1"/>
    </xf>
    <xf numFmtId="15" fontId="15" fillId="0" borderId="3" xfId="0" applyNumberFormat="1" applyFont="1" applyBorder="1" applyAlignment="1">
      <alignment horizontal="center" vertical="center" wrapText="1"/>
    </xf>
    <xf numFmtId="168" fontId="4" fillId="0" borderId="3" xfId="2" applyNumberFormat="1" applyFont="1" applyBorder="1" applyAlignment="1">
      <alignment horizontal="center" vertical="center"/>
    </xf>
    <xf numFmtId="14" fontId="18" fillId="0" borderId="3" xfId="0" applyNumberFormat="1" applyFont="1" applyBorder="1" applyAlignment="1">
      <alignment horizontal="center" vertical="center" wrapText="1"/>
    </xf>
    <xf numFmtId="15" fontId="18" fillId="0" borderId="3" xfId="0" applyNumberFormat="1" applyFont="1" applyBorder="1" applyAlignment="1">
      <alignment horizontal="center" vertical="center" wrapText="1"/>
    </xf>
    <xf numFmtId="15" fontId="4" fillId="3" borderId="3" xfId="0" applyNumberFormat="1" applyFont="1" applyFill="1" applyBorder="1" applyAlignment="1">
      <alignment horizontal="center" vertical="center" wrapText="1"/>
    </xf>
    <xf numFmtId="15" fontId="4" fillId="0" borderId="1" xfId="2" applyNumberFormat="1" applyFont="1" applyBorder="1" applyAlignment="1">
      <alignment horizontal="left" vertical="center" wrapText="1"/>
    </xf>
    <xf numFmtId="17" fontId="4" fillId="0" borderId="1" xfId="2" applyNumberFormat="1" applyFont="1" applyBorder="1" applyAlignment="1">
      <alignment horizontal="left" vertical="center" wrapText="1"/>
    </xf>
    <xf numFmtId="165" fontId="4" fillId="0" borderId="1" xfId="2" applyNumberFormat="1" applyFont="1" applyBorder="1" applyAlignment="1">
      <alignment horizontal="left" vertical="center" wrapText="1"/>
    </xf>
    <xf numFmtId="168" fontId="18" fillId="0" borderId="1" xfId="0" applyNumberFormat="1" applyFont="1" applyBorder="1" applyAlignment="1">
      <alignment horizontal="center" vertical="center" wrapText="1"/>
    </xf>
    <xf numFmtId="15" fontId="15" fillId="43" borderId="1" xfId="0" applyNumberFormat="1" applyFont="1" applyFill="1" applyBorder="1" applyAlignment="1">
      <alignment horizontal="center" vertical="center" wrapText="1"/>
    </xf>
    <xf numFmtId="15" fontId="15" fillId="0" borderId="1" xfId="0" applyNumberFormat="1" applyFont="1" applyBorder="1" applyAlignment="1">
      <alignment horizontal="center" vertical="center" wrapText="1"/>
    </xf>
    <xf numFmtId="14" fontId="18" fillId="0" borderId="1" xfId="0" applyNumberFormat="1" applyFont="1" applyBorder="1" applyAlignment="1">
      <alignment horizontal="center" vertical="center" wrapText="1"/>
    </xf>
    <xf numFmtId="15" fontId="18" fillId="0" borderId="1" xfId="0" applyNumberFormat="1" applyFont="1" applyBorder="1" applyAlignment="1">
      <alignment horizontal="center" vertical="center" wrapText="1"/>
    </xf>
    <xf numFmtId="15" fontId="4" fillId="3" borderId="1" xfId="0" applyNumberFormat="1" applyFont="1" applyFill="1" applyBorder="1" applyAlignment="1">
      <alignment horizontal="center" vertical="center" wrapText="1"/>
    </xf>
    <xf numFmtId="0" fontId="4" fillId="0" borderId="24" xfId="2" applyFont="1" applyBorder="1" applyAlignment="1">
      <alignment horizontal="center" vertical="center" wrapText="1"/>
    </xf>
    <xf numFmtId="0" fontId="13" fillId="0" borderId="1" xfId="2" applyFont="1" applyBorder="1" applyAlignment="1">
      <alignment horizontal="center" vertical="center" wrapText="1"/>
    </xf>
    <xf numFmtId="4" fontId="4" fillId="0" borderId="3" xfId="2" applyNumberFormat="1" applyFont="1" applyBorder="1" applyAlignment="1">
      <alignment horizontal="left" vertical="center"/>
    </xf>
    <xf numFmtId="169" fontId="4" fillId="0" borderId="1" xfId="2" applyNumberFormat="1" applyFont="1" applyBorder="1" applyAlignment="1">
      <alignment horizontal="left" vertical="center" wrapText="1"/>
    </xf>
    <xf numFmtId="0" fontId="4" fillId="39" borderId="1" xfId="2" applyFont="1" applyFill="1" applyBorder="1" applyAlignment="1">
      <alignment horizontal="center" vertical="top" wrapText="1"/>
    </xf>
    <xf numFmtId="0" fontId="4" fillId="0" borderId="1" xfId="0" applyFont="1" applyBorder="1" applyAlignment="1">
      <alignment wrapText="1"/>
    </xf>
    <xf numFmtId="0" fontId="13" fillId="47" borderId="1" xfId="2" applyFont="1" applyFill="1" applyBorder="1" applyAlignment="1">
      <alignment horizontal="center" vertical="center" wrapText="1"/>
    </xf>
    <xf numFmtId="0" fontId="25" fillId="4" borderId="9" xfId="2" applyFont="1" applyFill="1" applyBorder="1" applyAlignment="1">
      <alignment vertical="top" wrapText="1"/>
    </xf>
    <xf numFmtId="0" fontId="4" fillId="4" borderId="6" xfId="2" applyFont="1" applyFill="1" applyBorder="1" applyAlignment="1">
      <alignment horizontal="left" vertical="center" wrapText="1" indent="1"/>
    </xf>
    <xf numFmtId="0" fontId="4" fillId="4" borderId="5" xfId="2" applyFont="1" applyFill="1" applyBorder="1" applyAlignment="1">
      <alignment horizontal="left" vertical="center" wrapText="1" indent="1"/>
    </xf>
    <xf numFmtId="0" fontId="4" fillId="0" borderId="24" xfId="2" applyFont="1" applyBorder="1" applyAlignment="1">
      <alignment horizontal="left" vertical="center" wrapText="1" indent="1"/>
    </xf>
    <xf numFmtId="0" fontId="4" fillId="4" borderId="24" xfId="2" applyFont="1" applyFill="1" applyBorder="1" applyAlignment="1">
      <alignment vertical="top" wrapText="1"/>
    </xf>
    <xf numFmtId="0" fontId="4" fillId="4" borderId="24" xfId="2" applyFont="1" applyFill="1" applyBorder="1" applyAlignment="1">
      <alignment horizontal="left" vertical="top" wrapText="1" indent="1"/>
    </xf>
    <xf numFmtId="0" fontId="29" fillId="0" borderId="3" xfId="0" applyFont="1" applyBorder="1" applyAlignment="1">
      <alignment wrapText="1"/>
    </xf>
    <xf numFmtId="15" fontId="4" fillId="4" borderId="9" xfId="2" applyNumberFormat="1" applyFont="1" applyFill="1" applyBorder="1" applyAlignment="1">
      <alignment horizontal="center" vertical="center" wrapText="1"/>
    </xf>
    <xf numFmtId="169" fontId="4" fillId="0" borderId="3" xfId="2" applyNumberFormat="1" applyFont="1" applyBorder="1" applyAlignment="1">
      <alignment horizontal="left" vertical="center" wrapText="1"/>
    </xf>
    <xf numFmtId="0" fontId="4" fillId="4" borderId="24" xfId="2" applyFont="1" applyFill="1" applyBorder="1" applyAlignment="1">
      <alignment vertical="center" wrapText="1"/>
    </xf>
    <xf numFmtId="0" fontId="29" fillId="0" borderId="3" xfId="0" applyFont="1" applyBorder="1" applyAlignment="1">
      <alignment vertical="center" wrapText="1"/>
    </xf>
    <xf numFmtId="0" fontId="15" fillId="0" borderId="1" xfId="0" applyFont="1" applyBorder="1" applyAlignment="1">
      <alignment horizontal="center" vertical="center" wrapText="1"/>
    </xf>
    <xf numFmtId="0" fontId="13" fillId="7" borderId="1" xfId="2" applyFont="1" applyFill="1" applyBorder="1" applyAlignment="1">
      <alignment vertical="center" wrapText="1"/>
    </xf>
    <xf numFmtId="0" fontId="4" fillId="4" borderId="2" xfId="2" applyFont="1" applyFill="1" applyBorder="1" applyAlignment="1">
      <alignment vertical="center" wrapText="1"/>
    </xf>
    <xf numFmtId="166" fontId="4" fillId="0" borderId="1" xfId="2" applyNumberFormat="1" applyFont="1" applyBorder="1" applyAlignment="1">
      <alignment vertical="center"/>
    </xf>
    <xf numFmtId="165" fontId="4" fillId="0" borderId="1" xfId="2" applyNumberFormat="1" applyFont="1" applyBorder="1" applyAlignment="1">
      <alignment vertical="center" wrapText="1"/>
    </xf>
    <xf numFmtId="14" fontId="4" fillId="0" borderId="1" xfId="2" applyNumberFormat="1" applyFont="1" applyBorder="1" applyAlignment="1">
      <alignment vertical="center" wrapText="1"/>
    </xf>
    <xf numFmtId="0" fontId="25" fillId="0" borderId="1" xfId="2" applyFont="1" applyBorder="1" applyAlignment="1">
      <alignment horizontal="center" vertical="center" wrapText="1"/>
    </xf>
    <xf numFmtId="0" fontId="25" fillId="4" borderId="9" xfId="2" applyFont="1" applyFill="1" applyBorder="1" applyAlignment="1">
      <alignment vertical="center" wrapText="1"/>
    </xf>
    <xf numFmtId="15" fontId="25" fillId="0" borderId="1" xfId="2" applyNumberFormat="1" applyFont="1" applyBorder="1" applyAlignment="1">
      <alignment horizontal="center" vertical="center"/>
    </xf>
    <xf numFmtId="15" fontId="4" fillId="0" borderId="1" xfId="2" applyNumberFormat="1" applyFont="1" applyBorder="1" applyAlignment="1">
      <alignment horizontal="center" vertical="top" wrapText="1"/>
    </xf>
    <xf numFmtId="0" fontId="16" fillId="2" borderId="15" xfId="2" applyFont="1" applyFill="1" applyBorder="1" applyAlignment="1">
      <alignment horizontal="center"/>
    </xf>
    <xf numFmtId="0" fontId="4" fillId="39" borderId="2" xfId="2" applyFont="1" applyFill="1" applyBorder="1" applyAlignment="1">
      <alignment horizontal="center" vertical="center" wrapText="1"/>
    </xf>
    <xf numFmtId="0" fontId="4" fillId="0" borderId="53" xfId="2" applyFont="1" applyBorder="1" applyAlignment="1">
      <alignment horizontal="left" vertical="center" wrapText="1" indent="1"/>
    </xf>
    <xf numFmtId="0" fontId="4" fillId="0" borderId="5" xfId="2" applyFont="1" applyBorder="1" applyAlignment="1">
      <alignment horizontal="left" vertical="center" wrapText="1"/>
    </xf>
    <xf numFmtId="0" fontId="4" fillId="0" borderId="4" xfId="2" applyFont="1" applyBorder="1" applyAlignment="1">
      <alignment horizontal="left" vertical="center" wrapText="1"/>
    </xf>
    <xf numFmtId="0" fontId="4" fillId="0" borderId="9" xfId="2" applyFont="1" applyBorder="1" applyAlignment="1">
      <alignment horizontal="center" vertical="center" wrapText="1"/>
    </xf>
    <xf numFmtId="0" fontId="4" fillId="4" borderId="9" xfId="2" applyFont="1" applyFill="1" applyBorder="1" applyAlignment="1">
      <alignment horizontal="left" vertical="top" wrapText="1"/>
    </xf>
    <xf numFmtId="15" fontId="22" fillId="0" borderId="34" xfId="0" applyNumberFormat="1" applyFont="1" applyBorder="1" applyAlignment="1">
      <alignment horizontal="center" vertical="center" wrapText="1"/>
    </xf>
    <xf numFmtId="15" fontId="22" fillId="39" borderId="34" xfId="0" applyNumberFormat="1" applyFont="1" applyFill="1" applyBorder="1" applyAlignment="1">
      <alignment horizontal="center" vertical="center" wrapText="1"/>
    </xf>
    <xf numFmtId="0" fontId="4" fillId="0" borderId="0" xfId="2" applyFont="1" applyAlignment="1">
      <alignment horizontal="center" vertical="center" wrapText="1"/>
    </xf>
    <xf numFmtId="0" fontId="7" fillId="38" borderId="1" xfId="2" applyFont="1" applyFill="1" applyBorder="1" applyAlignment="1">
      <alignment horizontal="left" vertical="center" wrapText="1" indent="1"/>
    </xf>
    <xf numFmtId="0" fontId="7" fillId="55" borderId="1" xfId="2" applyFont="1" applyFill="1" applyBorder="1" applyAlignment="1">
      <alignment horizontal="center" vertical="center" wrapText="1"/>
    </xf>
    <xf numFmtId="0" fontId="7" fillId="6" borderId="36" xfId="2" applyFont="1" applyFill="1" applyBorder="1" applyAlignment="1">
      <alignment horizontal="center" vertical="center" wrapText="1"/>
    </xf>
    <xf numFmtId="0" fontId="4" fillId="4" borderId="24" xfId="2" applyFont="1" applyFill="1" applyBorder="1" applyAlignment="1">
      <alignment horizontal="center" vertical="top" wrapText="1"/>
    </xf>
    <xf numFmtId="17" fontId="4" fillId="39" borderId="1" xfId="2" applyNumberFormat="1" applyFont="1" applyFill="1" applyBorder="1" applyAlignment="1">
      <alignment horizontal="left" vertical="center" wrapText="1"/>
    </xf>
    <xf numFmtId="15" fontId="4" fillId="0" borderId="53" xfId="2" applyNumberFormat="1" applyFont="1" applyBorder="1" applyAlignment="1">
      <alignment horizontal="left" vertical="center" wrapText="1" indent="1"/>
    </xf>
    <xf numFmtId="164" fontId="4" fillId="0" borderId="1" xfId="2" applyNumberFormat="1" applyFont="1" applyBorder="1" applyAlignment="1">
      <alignment horizontal="left" vertical="center" wrapText="1" indent="1"/>
    </xf>
    <xf numFmtId="0" fontId="13" fillId="57" borderId="1" xfId="2" applyFont="1" applyFill="1" applyBorder="1" applyAlignment="1">
      <alignment horizontal="center" vertical="center" wrapText="1"/>
    </xf>
    <xf numFmtId="17" fontId="4" fillId="0" borderId="1" xfId="2" applyNumberFormat="1" applyFont="1" applyBorder="1" applyAlignment="1">
      <alignment horizontal="center" vertical="center"/>
    </xf>
    <xf numFmtId="0" fontId="7" fillId="6" borderId="36" xfId="2" applyFont="1" applyFill="1" applyBorder="1" applyAlignment="1">
      <alignment vertical="center" wrapText="1"/>
    </xf>
    <xf numFmtId="0" fontId="4" fillId="4" borderId="24" xfId="2" applyFont="1" applyFill="1" applyBorder="1" applyAlignment="1">
      <alignment horizontal="left" vertical="center" wrapText="1"/>
    </xf>
    <xf numFmtId="0" fontId="4" fillId="4" borderId="54" xfId="2" applyFont="1" applyFill="1" applyBorder="1" applyAlignment="1">
      <alignment vertical="center" wrapText="1"/>
    </xf>
    <xf numFmtId="0" fontId="4" fillId="4" borderId="55" xfId="2" applyFont="1" applyFill="1" applyBorder="1" applyAlignment="1">
      <alignment vertical="center" wrapText="1"/>
    </xf>
    <xf numFmtId="0" fontId="15" fillId="41" borderId="58" xfId="0" applyFont="1" applyFill="1" applyBorder="1" applyAlignment="1">
      <alignment vertical="center" wrapText="1"/>
    </xf>
    <xf numFmtId="0" fontId="15" fillId="41" borderId="59" xfId="0" applyFont="1" applyFill="1" applyBorder="1" applyAlignment="1">
      <alignment vertical="center" wrapText="1"/>
    </xf>
    <xf numFmtId="0" fontId="4" fillId="4" borderId="54" xfId="2" applyFont="1" applyFill="1" applyBorder="1" applyAlignment="1">
      <alignment vertical="top" wrapText="1"/>
    </xf>
    <xf numFmtId="0" fontId="4" fillId="4" borderId="55" xfId="2" applyFont="1" applyFill="1" applyBorder="1" applyAlignment="1">
      <alignment vertical="top" wrapText="1"/>
    </xf>
    <xf numFmtId="0" fontId="4" fillId="0" borderId="54" xfId="2" applyFont="1" applyBorder="1" applyAlignment="1">
      <alignment vertical="center" wrapText="1"/>
    </xf>
    <xf numFmtId="14" fontId="4" fillId="4" borderId="55" xfId="2" applyNumberFormat="1" applyFont="1" applyFill="1" applyBorder="1" applyAlignment="1">
      <alignment horizontal="center" vertical="top" wrapText="1"/>
    </xf>
    <xf numFmtId="14" fontId="4" fillId="4" borderId="55" xfId="2" applyNumberFormat="1" applyFont="1" applyFill="1" applyBorder="1" applyAlignment="1">
      <alignment vertical="center" wrapText="1"/>
    </xf>
    <xf numFmtId="0" fontId="4" fillId="4" borderId="55" xfId="2" applyFont="1" applyFill="1" applyBorder="1" applyAlignment="1">
      <alignment horizontal="center" vertical="top" wrapText="1"/>
    </xf>
    <xf numFmtId="173" fontId="4" fillId="0" borderId="1" xfId="2" applyNumberFormat="1" applyFont="1" applyBorder="1" applyAlignment="1">
      <alignment horizontal="left" vertical="top" wrapText="1" indent="1"/>
    </xf>
    <xf numFmtId="0" fontId="4" fillId="4" borderId="2" xfId="2" applyFont="1" applyFill="1" applyBorder="1" applyAlignment="1">
      <alignment horizontal="center" vertical="top" wrapText="1"/>
    </xf>
    <xf numFmtId="0" fontId="4" fillId="39" borderId="1" xfId="2" applyFont="1" applyFill="1" applyBorder="1" applyAlignment="1">
      <alignment horizontal="left" vertical="top" wrapText="1"/>
    </xf>
    <xf numFmtId="0" fontId="15" fillId="0" borderId="23" xfId="0" applyFont="1" applyBorder="1" applyAlignment="1">
      <alignment horizontal="left" vertical="center" wrapText="1"/>
    </xf>
    <xf numFmtId="0" fontId="15" fillId="0" borderId="28" xfId="0" applyFont="1" applyBorder="1" applyAlignment="1">
      <alignment horizontal="left" vertical="center" wrapText="1"/>
    </xf>
    <xf numFmtId="0" fontId="4" fillId="39" borderId="9" xfId="2" applyFont="1" applyFill="1" applyBorder="1" applyAlignment="1">
      <alignment vertical="top" wrapText="1"/>
    </xf>
    <xf numFmtId="0" fontId="4" fillId="4" borderId="2" xfId="2" applyFont="1" applyFill="1" applyBorder="1" applyAlignment="1">
      <alignment vertical="top" wrapText="1"/>
    </xf>
    <xf numFmtId="0" fontId="25" fillId="4" borderId="2" xfId="2" applyFont="1" applyFill="1" applyBorder="1" applyAlignment="1">
      <alignment vertical="top" wrapText="1"/>
    </xf>
    <xf numFmtId="0" fontId="4" fillId="4" borderId="0" xfId="2" applyFont="1" applyFill="1" applyAlignment="1">
      <alignment vertical="top" wrapText="1"/>
    </xf>
    <xf numFmtId="0" fontId="25" fillId="4" borderId="0" xfId="2" applyFont="1" applyFill="1" applyAlignment="1">
      <alignment vertical="top" wrapText="1"/>
    </xf>
    <xf numFmtId="15" fontId="4" fillId="4" borderId="55" xfId="2" applyNumberFormat="1" applyFont="1" applyFill="1" applyBorder="1" applyAlignment="1">
      <alignment vertical="top" wrapText="1"/>
    </xf>
    <xf numFmtId="0" fontId="25" fillId="0" borderId="0" xfId="0" applyFont="1" applyAlignment="1">
      <alignment vertical="center"/>
    </xf>
    <xf numFmtId="15" fontId="4" fillId="0" borderId="1" xfId="2" applyNumberFormat="1" applyFont="1" applyBorder="1" applyAlignment="1">
      <alignment horizontal="center" wrapText="1"/>
    </xf>
    <xf numFmtId="0" fontId="4" fillId="0" borderId="1" xfId="2" applyFont="1" applyBorder="1" applyAlignment="1">
      <alignment horizontal="center" wrapText="1"/>
    </xf>
    <xf numFmtId="15" fontId="4" fillId="4" borderId="55" xfId="2" applyNumberFormat="1" applyFont="1" applyFill="1" applyBorder="1" applyAlignment="1">
      <alignment vertical="center" wrapText="1"/>
    </xf>
    <xf numFmtId="0" fontId="4" fillId="44" borderId="2" xfId="2" applyFont="1" applyFill="1" applyBorder="1" applyAlignment="1">
      <alignment horizontal="center" vertical="center" wrapText="1"/>
    </xf>
    <xf numFmtId="0" fontId="4" fillId="39" borderId="2" xfId="2" applyFont="1" applyFill="1" applyBorder="1" applyAlignment="1">
      <alignment horizontal="center" vertical="top" wrapText="1"/>
    </xf>
    <xf numFmtId="0" fontId="4" fillId="46" borderId="2" xfId="2" applyFont="1" applyFill="1" applyBorder="1" applyAlignment="1">
      <alignment horizontal="center" vertical="top" wrapText="1"/>
    </xf>
    <xf numFmtId="0" fontId="4" fillId="0" borderId="2" xfId="2" applyFont="1" applyBorder="1" applyAlignment="1">
      <alignment horizontal="center" vertical="top" wrapText="1"/>
    </xf>
    <xf numFmtId="0" fontId="4" fillId="0" borderId="9" xfId="2" applyFont="1" applyBorder="1" applyAlignment="1">
      <alignment horizontal="left" vertical="center" wrapText="1"/>
    </xf>
    <xf numFmtId="0" fontId="15" fillId="45" borderId="43" xfId="0" applyFont="1" applyFill="1" applyBorder="1" applyAlignment="1">
      <alignment horizontal="center" vertical="center" wrapText="1"/>
    </xf>
    <xf numFmtId="0" fontId="4" fillId="44" borderId="1" xfId="2" applyFont="1" applyFill="1" applyBorder="1" applyAlignment="1">
      <alignment horizontal="center" vertical="top" wrapText="1"/>
    </xf>
    <xf numFmtId="0" fontId="15" fillId="45" borderId="1" xfId="0" applyFont="1" applyFill="1" applyBorder="1" applyAlignment="1">
      <alignment horizontal="center" vertical="center" wrapText="1"/>
    </xf>
    <xf numFmtId="0" fontId="4" fillId="44" borderId="43" xfId="2" applyFont="1" applyFill="1" applyBorder="1" applyAlignment="1">
      <alignment horizontal="center" vertical="center" wrapText="1"/>
    </xf>
    <xf numFmtId="0" fontId="4" fillId="44" borderId="23" xfId="2" applyFont="1" applyFill="1" applyBorder="1" applyAlignment="1">
      <alignment horizontal="center" vertical="center" wrapText="1"/>
    </xf>
    <xf numFmtId="0" fontId="15" fillId="42" borderId="1" xfId="0" applyFont="1" applyFill="1" applyBorder="1" applyAlignment="1">
      <alignment horizontal="center" vertical="center" wrapText="1"/>
    </xf>
    <xf numFmtId="0" fontId="4" fillId="4" borderId="43" xfId="2" applyFont="1" applyFill="1" applyBorder="1" applyAlignment="1">
      <alignment horizontal="center" vertical="center" wrapText="1"/>
    </xf>
    <xf numFmtId="0" fontId="15" fillId="41" borderId="2" xfId="0" applyFont="1" applyFill="1" applyBorder="1" applyAlignment="1">
      <alignment horizontal="center" vertical="center" wrapText="1"/>
    </xf>
    <xf numFmtId="0" fontId="4" fillId="4" borderId="45" xfId="2" applyFont="1" applyFill="1" applyBorder="1" applyAlignment="1">
      <alignment horizontal="center" vertical="center" wrapText="1"/>
    </xf>
    <xf numFmtId="0" fontId="15" fillId="41" borderId="3" xfId="0" applyFont="1" applyFill="1" applyBorder="1" applyAlignment="1">
      <alignment horizontal="center" vertical="center" wrapText="1"/>
    </xf>
    <xf numFmtId="0" fontId="4" fillId="4" borderId="44" xfId="2" applyFont="1" applyFill="1" applyBorder="1" applyAlignment="1">
      <alignment horizontal="center" vertical="center" wrapText="1"/>
    </xf>
    <xf numFmtId="0" fontId="15" fillId="42" borderId="2" xfId="0" applyFont="1" applyFill="1" applyBorder="1" applyAlignment="1">
      <alignment horizontal="center" vertical="center" wrapText="1"/>
    </xf>
    <xf numFmtId="0" fontId="4" fillId="0" borderId="9" xfId="2" applyFont="1" applyBorder="1" applyAlignment="1">
      <alignment vertical="center" wrapText="1"/>
    </xf>
    <xf numFmtId="0" fontId="15" fillId="41" borderId="1" xfId="0" applyFont="1" applyFill="1" applyBorder="1" applyAlignment="1">
      <alignment vertical="center" wrapText="1"/>
    </xf>
    <xf numFmtId="0" fontId="29" fillId="0" borderId="46" xfId="0" applyFont="1" applyBorder="1" applyAlignment="1">
      <alignment vertical="center" wrapText="1"/>
    </xf>
    <xf numFmtId="0" fontId="15" fillId="41" borderId="9" xfId="0" applyFont="1" applyFill="1" applyBorder="1" applyAlignment="1">
      <alignment vertical="center" wrapText="1"/>
    </xf>
    <xf numFmtId="0" fontId="4" fillId="4" borderId="27" xfId="2" applyFont="1" applyFill="1" applyBorder="1" applyAlignment="1">
      <alignment vertical="center" wrapText="1"/>
    </xf>
    <xf numFmtId="0" fontId="4" fillId="4" borderId="46" xfId="2" applyFont="1" applyFill="1" applyBorder="1" applyAlignment="1">
      <alignment vertical="center" wrapText="1"/>
    </xf>
    <xf numFmtId="0" fontId="15" fillId="41" borderId="54" xfId="0" applyFont="1" applyFill="1" applyBorder="1" applyAlignment="1">
      <alignment vertical="center" wrapText="1"/>
    </xf>
    <xf numFmtId="0" fontId="29" fillId="0" borderId="58" xfId="0" applyFont="1" applyBorder="1" applyAlignment="1">
      <alignment vertical="center" wrapText="1"/>
    </xf>
    <xf numFmtId="0" fontId="4" fillId="4" borderId="3" xfId="2" applyFont="1" applyFill="1" applyBorder="1" applyAlignment="1">
      <alignment vertical="center" wrapText="1"/>
    </xf>
    <xf numFmtId="0" fontId="4" fillId="4" borderId="56" xfId="2" applyFont="1" applyFill="1" applyBorder="1" applyAlignment="1">
      <alignment vertical="center" wrapText="1"/>
    </xf>
    <xf numFmtId="0" fontId="4" fillId="4" borderId="58" xfId="2" applyFont="1" applyFill="1" applyBorder="1" applyAlignment="1">
      <alignment vertical="center" wrapText="1"/>
    </xf>
    <xf numFmtId="0" fontId="4" fillId="4" borderId="45" xfId="2" applyFont="1" applyFill="1" applyBorder="1" applyAlignment="1">
      <alignment vertical="center" wrapText="1"/>
    </xf>
    <xf numFmtId="0" fontId="4" fillId="4" borderId="55" xfId="2" applyFont="1" applyFill="1" applyBorder="1" applyAlignment="1">
      <alignment horizontal="center" vertical="center" wrapText="1"/>
    </xf>
    <xf numFmtId="14" fontId="4" fillId="4" borderId="24" xfId="2" applyNumberFormat="1" applyFont="1" applyFill="1" applyBorder="1" applyAlignment="1">
      <alignment vertical="center" wrapText="1"/>
    </xf>
    <xf numFmtId="0" fontId="4" fillId="0" borderId="55" xfId="2" applyFont="1" applyBorder="1" applyAlignment="1">
      <alignment vertical="center" wrapText="1"/>
    </xf>
    <xf numFmtId="0" fontId="15" fillId="41" borderId="60" xfId="0" applyFont="1" applyFill="1" applyBorder="1" applyAlignment="1">
      <alignment vertical="center" wrapText="1"/>
    </xf>
    <xf numFmtId="0" fontId="29" fillId="0" borderId="59" xfId="0" applyFont="1" applyBorder="1" applyAlignment="1">
      <alignment vertical="center" wrapText="1"/>
    </xf>
    <xf numFmtId="0" fontId="15" fillId="41" borderId="55" xfId="0" applyFont="1" applyFill="1" applyBorder="1" applyAlignment="1">
      <alignment vertical="center" wrapText="1"/>
    </xf>
    <xf numFmtId="0" fontId="4" fillId="4" borderId="57" xfId="2" applyFont="1" applyFill="1" applyBorder="1" applyAlignment="1">
      <alignment vertical="center" wrapText="1"/>
    </xf>
    <xf numFmtId="15" fontId="15" fillId="41" borderId="55" xfId="0" applyNumberFormat="1" applyFont="1" applyFill="1" applyBorder="1" applyAlignment="1">
      <alignment vertical="center" wrapText="1"/>
    </xf>
    <xf numFmtId="0" fontId="4" fillId="4" borderId="59" xfId="2" applyFont="1" applyFill="1" applyBorder="1" applyAlignment="1">
      <alignment vertical="center" wrapText="1"/>
    </xf>
    <xf numFmtId="0" fontId="15" fillId="0" borderId="3" xfId="0" applyFont="1" applyBorder="1" applyAlignment="1">
      <alignment vertical="center" wrapText="1"/>
    </xf>
    <xf numFmtId="0" fontId="4" fillId="0" borderId="47" xfId="2" applyFont="1" applyBorder="1" applyAlignment="1">
      <alignment horizontal="left" vertical="center" wrapText="1"/>
    </xf>
    <xf numFmtId="0" fontId="4" fillId="0" borderId="28" xfId="2" applyFont="1" applyBorder="1" applyAlignment="1">
      <alignment horizontal="left" vertical="center" wrapText="1"/>
    </xf>
    <xf numFmtId="0" fontId="15" fillId="0" borderId="9" xfId="0" applyFont="1" applyBorder="1" applyAlignment="1">
      <alignment vertical="center" wrapText="1"/>
    </xf>
    <xf numFmtId="0" fontId="4" fillId="0" borderId="1" xfId="0" applyFont="1" applyBorder="1"/>
    <xf numFmtId="0" fontId="4" fillId="0" borderId="47" xfId="0" applyFont="1" applyBorder="1" applyAlignment="1">
      <alignment vertical="center"/>
    </xf>
    <xf numFmtId="0" fontId="4" fillId="0" borderId="47" xfId="2" applyFont="1" applyBorder="1" applyAlignment="1">
      <alignment horizontal="center" vertical="center" wrapText="1"/>
    </xf>
    <xf numFmtId="0" fontId="35" fillId="54" borderId="1" xfId="0" applyFont="1" applyFill="1" applyBorder="1" applyAlignment="1">
      <alignment vertical="center" wrapText="1"/>
    </xf>
    <xf numFmtId="0" fontId="4" fillId="0" borderId="28" xfId="2" applyFont="1" applyBorder="1" applyAlignment="1">
      <alignment horizontal="center" vertical="center" wrapText="1"/>
    </xf>
    <xf numFmtId="0" fontId="8" fillId="0" borderId="1" xfId="2" applyBorder="1" applyAlignment="1">
      <alignment vertical="center"/>
    </xf>
    <xf numFmtId="166" fontId="4" fillId="0" borderId="47" xfId="2" applyNumberFormat="1" applyFont="1" applyBorder="1" applyAlignment="1">
      <alignment horizontal="center" vertical="center"/>
    </xf>
    <xf numFmtId="14" fontId="4" fillId="0" borderId="2" xfId="2" applyNumberFormat="1" applyFont="1" applyBorder="1" applyAlignment="1">
      <alignment horizontal="center" vertical="center" wrapText="1"/>
    </xf>
    <xf numFmtId="14" fontId="4" fillId="0" borderId="2" xfId="2" applyNumberFormat="1" applyFont="1" applyBorder="1" applyAlignment="1">
      <alignment horizontal="center" vertical="top" wrapText="1"/>
    </xf>
    <xf numFmtId="0" fontId="4" fillId="0" borderId="30" xfId="2" applyFont="1" applyBorder="1" applyAlignment="1">
      <alignment horizontal="left" vertical="center" wrapText="1"/>
    </xf>
    <xf numFmtId="15" fontId="4" fillId="0" borderId="30" xfId="2" applyNumberFormat="1" applyFont="1" applyBorder="1" applyAlignment="1">
      <alignment horizontal="center" vertical="center" wrapText="1"/>
    </xf>
    <xf numFmtId="15" fontId="4" fillId="0" borderId="30" xfId="2" applyNumberFormat="1" applyFont="1" applyBorder="1" applyAlignment="1">
      <alignment horizontal="left" vertical="center" wrapText="1"/>
    </xf>
    <xf numFmtId="15" fontId="4" fillId="0" borderId="30" xfId="2" applyNumberFormat="1" applyFont="1" applyBorder="1" applyAlignment="1">
      <alignment horizontal="center" wrapText="1"/>
    </xf>
    <xf numFmtId="0" fontId="4" fillId="40" borderId="1" xfId="2" applyFont="1" applyFill="1" applyBorder="1" applyAlignment="1">
      <alignment horizontal="left" vertical="center"/>
    </xf>
    <xf numFmtId="0" fontId="0" fillId="0" borderId="38" xfId="0" applyBorder="1" applyAlignment="1">
      <alignment horizontal="center"/>
    </xf>
    <xf numFmtId="15" fontId="4" fillId="4" borderId="53" xfId="2" applyNumberFormat="1" applyFont="1" applyFill="1" applyBorder="1" applyAlignment="1">
      <alignment horizontal="center" vertical="center" wrapText="1"/>
    </xf>
    <xf numFmtId="0" fontId="4" fillId="39" borderId="9" xfId="2" applyFont="1" applyFill="1" applyBorder="1" applyAlignment="1">
      <alignment vertical="center" wrapText="1"/>
    </xf>
    <xf numFmtId="15" fontId="4" fillId="4" borderId="24" xfId="2" applyNumberFormat="1" applyFont="1" applyFill="1" applyBorder="1" applyAlignment="1">
      <alignment vertical="top" wrapText="1"/>
    </xf>
    <xf numFmtId="0" fontId="15" fillId="41" borderId="24" xfId="0" applyFont="1" applyFill="1" applyBorder="1" applyAlignment="1">
      <alignment vertical="center" wrapText="1"/>
    </xf>
    <xf numFmtId="0" fontId="4" fillId="39" borderId="24" xfId="2" applyFont="1" applyFill="1" applyBorder="1" applyAlignment="1">
      <alignment vertical="center" wrapText="1"/>
    </xf>
    <xf numFmtId="0" fontId="4" fillId="4" borderId="44" xfId="2" applyFont="1" applyFill="1" applyBorder="1" applyAlignment="1">
      <alignment vertical="center" wrapText="1"/>
    </xf>
    <xf numFmtId="0" fontId="29" fillId="0" borderId="45" xfId="0" applyFont="1" applyBorder="1" applyAlignment="1">
      <alignment vertical="center" wrapText="1"/>
    </xf>
    <xf numFmtId="0" fontId="15" fillId="41" borderId="45" xfId="0" applyFont="1" applyFill="1" applyBorder="1" applyAlignment="1">
      <alignment vertical="center" wrapText="1"/>
    </xf>
    <xf numFmtId="0" fontId="4" fillId="0" borderId="24" xfId="2" applyFont="1" applyBorder="1" applyAlignment="1">
      <alignment vertical="center" wrapText="1"/>
    </xf>
    <xf numFmtId="0" fontId="4" fillId="39" borderId="24" xfId="2" applyFont="1" applyFill="1" applyBorder="1" applyAlignment="1">
      <alignment vertical="top" wrapText="1"/>
    </xf>
    <xf numFmtId="0" fontId="4" fillId="39" borderId="24" xfId="2" applyFont="1" applyFill="1" applyBorder="1" applyAlignment="1">
      <alignment horizontal="left" vertical="top" wrapText="1"/>
    </xf>
    <xf numFmtId="165" fontId="4" fillId="0" borderId="1" xfId="2" applyNumberFormat="1" applyFont="1" applyBorder="1" applyAlignment="1">
      <alignment horizontal="left" vertical="center" wrapText="1" indent="1"/>
    </xf>
    <xf numFmtId="0" fontId="4" fillId="0" borderId="9" xfId="2" applyFont="1" applyBorder="1" applyAlignment="1">
      <alignment vertical="top" wrapText="1"/>
    </xf>
    <xf numFmtId="0" fontId="4" fillId="0" borderId="24" xfId="2" applyFont="1" applyBorder="1" applyAlignment="1">
      <alignment vertical="top" wrapText="1"/>
    </xf>
    <xf numFmtId="0" fontId="4" fillId="0" borderId="30" xfId="2" applyFont="1" applyBorder="1" applyAlignment="1">
      <alignment horizontal="center" vertical="center" wrapText="1"/>
    </xf>
    <xf numFmtId="0" fontId="4" fillId="56" borderId="1" xfId="2" applyFont="1" applyFill="1" applyBorder="1" applyAlignment="1">
      <alignment horizontal="left" vertical="center" wrapText="1"/>
    </xf>
    <xf numFmtId="0" fontId="4" fillId="0" borderId="9" xfId="2" applyFont="1" applyBorder="1" applyAlignment="1">
      <alignment horizontal="center" vertical="top" wrapText="1"/>
    </xf>
    <xf numFmtId="0" fontId="25" fillId="4" borderId="9" xfId="2" applyFont="1" applyFill="1" applyBorder="1" applyAlignment="1">
      <alignment horizontal="left" vertical="center" wrapText="1"/>
    </xf>
    <xf numFmtId="0" fontId="4" fillId="39" borderId="9" xfId="2" applyFont="1" applyFill="1" applyBorder="1" applyAlignment="1">
      <alignment horizontal="center" vertical="center" wrapText="1"/>
    </xf>
    <xf numFmtId="15" fontId="4" fillId="0" borderId="19" xfId="2" applyNumberFormat="1" applyFont="1" applyBorder="1" applyAlignment="1">
      <alignment horizontal="center" vertical="center" wrapText="1"/>
    </xf>
    <xf numFmtId="0" fontId="4" fillId="4" borderId="19" xfId="2" applyFont="1" applyFill="1" applyBorder="1" applyAlignment="1">
      <alignment horizontal="left" vertical="center" wrapText="1"/>
    </xf>
    <xf numFmtId="0" fontId="4" fillId="4" borderId="1" xfId="2" applyFont="1" applyFill="1" applyBorder="1" applyAlignment="1">
      <alignment vertical="top" wrapText="1"/>
    </xf>
    <xf numFmtId="0" fontId="15" fillId="0" borderId="25" xfId="0" applyFont="1" applyBorder="1" applyAlignment="1">
      <alignment horizontal="left" vertical="center" wrapText="1"/>
    </xf>
    <xf numFmtId="15" fontId="4" fillId="0" borderId="19" xfId="2" applyNumberFormat="1" applyFont="1" applyBorder="1" applyAlignment="1">
      <alignment horizontal="left" vertical="center" wrapText="1"/>
    </xf>
    <xf numFmtId="15" fontId="4" fillId="4" borderId="24" xfId="2" applyNumberFormat="1" applyFont="1" applyFill="1" applyBorder="1" applyAlignment="1">
      <alignment horizontal="left" vertical="center" wrapText="1" indent="1"/>
    </xf>
    <xf numFmtId="0" fontId="15" fillId="58" borderId="1" xfId="0" applyFont="1" applyFill="1" applyBorder="1" applyAlignment="1">
      <alignment horizontal="center" vertical="center" wrapText="1"/>
    </xf>
    <xf numFmtId="0" fontId="15" fillId="58" borderId="2" xfId="0" applyFont="1" applyFill="1" applyBorder="1" applyAlignment="1">
      <alignment horizontal="center" vertical="center" wrapText="1"/>
    </xf>
    <xf numFmtId="0" fontId="8" fillId="0" borderId="0" xfId="0" applyFont="1" applyAlignment="1">
      <alignment horizontal="left" vertical="center" wrapText="1"/>
    </xf>
    <xf numFmtId="0" fontId="38" fillId="7" borderId="23" xfId="0" applyFont="1" applyFill="1" applyBorder="1" applyAlignment="1">
      <alignment horizontal="center" vertical="center" wrapText="1"/>
    </xf>
    <xf numFmtId="0" fontId="15" fillId="42" borderId="28" xfId="0" applyFont="1" applyFill="1" applyBorder="1" applyAlignment="1">
      <alignment horizontal="center" vertical="center" wrapText="1"/>
    </xf>
    <xf numFmtId="0" fontId="15" fillId="42" borderId="44" xfId="0" applyFont="1" applyFill="1" applyBorder="1" applyAlignment="1">
      <alignment horizontal="center" vertical="center" wrapText="1"/>
    </xf>
    <xf numFmtId="0" fontId="15" fillId="42" borderId="26" xfId="0" applyFont="1" applyFill="1" applyBorder="1" applyAlignment="1">
      <alignment horizontal="center" vertical="center" wrapText="1"/>
    </xf>
    <xf numFmtId="0" fontId="15" fillId="42" borderId="27" xfId="0" applyFont="1" applyFill="1" applyBorder="1" applyAlignment="1">
      <alignment vertical="center" wrapText="1"/>
    </xf>
    <xf numFmtId="0" fontId="15" fillId="41" borderId="61" xfId="0" applyFont="1" applyFill="1" applyBorder="1" applyAlignment="1">
      <alignment vertical="center" wrapText="1"/>
    </xf>
    <xf numFmtId="0" fontId="15" fillId="41" borderId="44" xfId="0" applyFont="1" applyFill="1" applyBorder="1" applyAlignment="1">
      <alignment vertical="center" wrapText="1"/>
    </xf>
    <xf numFmtId="0" fontId="39" fillId="59" borderId="23" xfId="0" applyFont="1" applyFill="1" applyBorder="1" applyAlignment="1">
      <alignment horizontal="center" vertical="center" wrapText="1"/>
    </xf>
    <xf numFmtId="0" fontId="8" fillId="0" borderId="28" xfId="0" applyFont="1" applyBorder="1" applyAlignment="1">
      <alignment horizontal="left" vertical="top"/>
    </xf>
    <xf numFmtId="0" fontId="25" fillId="41" borderId="62" xfId="0" applyFont="1" applyFill="1" applyBorder="1" applyAlignment="1">
      <alignment vertical="top" wrapText="1"/>
    </xf>
    <xf numFmtId="0" fontId="25" fillId="41" borderId="26" xfId="0" applyFont="1" applyFill="1" applyBorder="1" applyAlignment="1">
      <alignment vertical="top" wrapText="1"/>
    </xf>
    <xf numFmtId="0" fontId="15" fillId="0" borderId="28" xfId="0" applyFont="1" applyBorder="1" applyAlignment="1">
      <alignment horizontal="center" vertical="center" wrapText="1"/>
    </xf>
    <xf numFmtId="15" fontId="15" fillId="0" borderId="28" xfId="0" applyNumberFormat="1" applyFont="1" applyBorder="1" applyAlignment="1">
      <alignment horizontal="center" vertical="center"/>
    </xf>
    <xf numFmtId="0" fontId="15" fillId="0" borderId="28" xfId="0" applyFont="1" applyBorder="1" applyAlignment="1">
      <alignment horizontal="left" vertical="center"/>
    </xf>
    <xf numFmtId="0" fontId="15" fillId="60" borderId="28" xfId="0" applyFont="1" applyFill="1" applyBorder="1" applyAlignment="1">
      <alignment horizontal="left" vertical="center" wrapText="1"/>
    </xf>
    <xf numFmtId="0" fontId="15" fillId="60" borderId="28" xfId="0" applyFont="1" applyFill="1" applyBorder="1" applyAlignment="1">
      <alignment horizontal="left" vertical="center"/>
    </xf>
    <xf numFmtId="0" fontId="4" fillId="4" borderId="63" xfId="2" applyFont="1" applyFill="1" applyBorder="1" applyAlignment="1">
      <alignment horizontal="center" vertical="center" wrapText="1"/>
    </xf>
    <xf numFmtId="0" fontId="4" fillId="4" borderId="19" xfId="2" applyFont="1" applyFill="1" applyBorder="1" applyAlignment="1">
      <alignment vertical="center" wrapText="1"/>
    </xf>
    <xf numFmtId="0" fontId="4" fillId="4" borderId="64" xfId="2" applyFont="1" applyFill="1" applyBorder="1" applyAlignment="1">
      <alignment vertical="center" wrapText="1"/>
    </xf>
    <xf numFmtId="0" fontId="15" fillId="41" borderId="19" xfId="0" applyFont="1" applyFill="1" applyBorder="1" applyAlignment="1">
      <alignment vertical="center" wrapText="1"/>
    </xf>
    <xf numFmtId="0" fontId="15" fillId="41" borderId="64" xfId="0" applyFont="1" applyFill="1" applyBorder="1" applyAlignment="1">
      <alignment vertical="center" wrapText="1"/>
    </xf>
    <xf numFmtId="0" fontId="4" fillId="4" borderId="64" xfId="2" applyFont="1" applyFill="1" applyBorder="1" applyAlignment="1">
      <alignment vertical="top" wrapText="1"/>
    </xf>
    <xf numFmtId="0" fontId="4" fillId="4" borderId="65" xfId="2" applyFont="1" applyFill="1" applyBorder="1" applyAlignment="1">
      <alignment vertical="center" wrapText="1"/>
    </xf>
    <xf numFmtId="0" fontId="4" fillId="4" borderId="66" xfId="2" applyFont="1" applyFill="1" applyBorder="1" applyAlignment="1">
      <alignment vertical="center" wrapText="1"/>
    </xf>
    <xf numFmtId="0" fontId="4" fillId="4" borderId="3" xfId="2" applyFont="1" applyFill="1" applyBorder="1" applyAlignment="1">
      <alignment vertical="top" wrapText="1"/>
    </xf>
    <xf numFmtId="0" fontId="4" fillId="0" borderId="64" xfId="2" applyFont="1" applyBorder="1" applyAlignment="1">
      <alignment vertical="center" wrapText="1"/>
    </xf>
    <xf numFmtId="0" fontId="15" fillId="45" borderId="2" xfId="0" applyFont="1" applyFill="1" applyBorder="1" applyAlignment="1">
      <alignment horizontal="center" vertical="center" wrapText="1"/>
    </xf>
    <xf numFmtId="0" fontId="4" fillId="44" borderId="42" xfId="2" applyFont="1" applyFill="1" applyBorder="1" applyAlignment="1">
      <alignment horizontal="center" vertical="center" wrapText="1"/>
    </xf>
    <xf numFmtId="0" fontId="4" fillId="44" borderId="2" xfId="2" applyFont="1" applyFill="1" applyBorder="1" applyAlignment="1">
      <alignment horizontal="center" vertical="top" wrapText="1"/>
    </xf>
    <xf numFmtId="0" fontId="4" fillId="44" borderId="0" xfId="2" applyFont="1" applyFill="1" applyAlignment="1">
      <alignment horizontal="center" vertical="center" wrapText="1"/>
    </xf>
    <xf numFmtId="0" fontId="4" fillId="53" borderId="1" xfId="2" applyFont="1" applyFill="1" applyBorder="1" applyAlignment="1">
      <alignment horizontal="center" vertical="center" wrapText="1"/>
    </xf>
    <xf numFmtId="0" fontId="40" fillId="0" borderId="0" xfId="2" applyFont="1" applyAlignment="1">
      <alignment horizontal="left" vertical="top" wrapText="1"/>
    </xf>
    <xf numFmtId="0" fontId="41" fillId="7" borderId="1" xfId="2" applyFont="1" applyFill="1" applyBorder="1" applyAlignment="1">
      <alignment horizontal="center" vertical="center" wrapText="1"/>
    </xf>
    <xf numFmtId="0" fontId="25" fillId="39" borderId="1" xfId="2" applyFont="1" applyFill="1" applyBorder="1" applyAlignment="1">
      <alignment horizontal="center" vertical="top" wrapText="1"/>
    </xf>
    <xf numFmtId="0" fontId="25" fillId="39" borderId="2" xfId="2" applyFont="1" applyFill="1" applyBorder="1" applyAlignment="1">
      <alignment horizontal="center" vertical="top" wrapText="1"/>
    </xf>
    <xf numFmtId="0" fontId="25" fillId="39" borderId="2" xfId="2" applyFont="1" applyFill="1" applyBorder="1" applyAlignment="1">
      <alignment horizontal="center" vertical="center" wrapText="1"/>
    </xf>
    <xf numFmtId="0" fontId="25" fillId="4" borderId="64" xfId="2" applyFont="1" applyFill="1" applyBorder="1" applyAlignment="1">
      <alignment vertical="top" wrapText="1"/>
    </xf>
    <xf numFmtId="0" fontId="25" fillId="0" borderId="1" xfId="2" applyFont="1" applyBorder="1" applyAlignment="1">
      <alignment horizontal="left" vertical="top" wrapText="1" indent="1"/>
    </xf>
    <xf numFmtId="0" fontId="25" fillId="4" borderId="3" xfId="2" applyFont="1" applyFill="1" applyBorder="1" applyAlignment="1">
      <alignment horizontal="left" vertical="center" wrapText="1" indent="1"/>
    </xf>
    <xf numFmtId="166" fontId="25" fillId="0" borderId="1" xfId="2" applyNumberFormat="1" applyFont="1" applyBorder="1" applyAlignment="1">
      <alignment horizontal="center" vertical="center"/>
    </xf>
    <xf numFmtId="14" fontId="25" fillId="0" borderId="1" xfId="2" applyNumberFormat="1" applyFont="1" applyBorder="1" applyAlignment="1">
      <alignment horizontal="center" vertical="top" wrapText="1"/>
    </xf>
    <xf numFmtId="0" fontId="25" fillId="0" borderId="1" xfId="2" applyFont="1" applyBorder="1" applyAlignment="1">
      <alignment horizontal="center" vertical="top" wrapText="1"/>
    </xf>
    <xf numFmtId="0" fontId="25" fillId="0" borderId="1" xfId="2" applyFont="1" applyBorder="1" applyAlignment="1">
      <alignment horizontal="center" wrapText="1"/>
    </xf>
    <xf numFmtId="0" fontId="25" fillId="0" borderId="1" xfId="2" applyFont="1" applyBorder="1" applyAlignment="1">
      <alignment horizontal="left" vertical="center" wrapText="1" indent="1"/>
    </xf>
    <xf numFmtId="0" fontId="40" fillId="0" borderId="0" xfId="2" applyFont="1"/>
    <xf numFmtId="0" fontId="25" fillId="4" borderId="2" xfId="2" applyFont="1" applyFill="1" applyBorder="1" applyAlignment="1">
      <alignment horizontal="center" vertical="top" wrapText="1"/>
    </xf>
    <xf numFmtId="0" fontId="25" fillId="4" borderId="9" xfId="2" applyFont="1" applyFill="1" applyBorder="1" applyAlignment="1">
      <alignment horizontal="center" vertical="top" wrapText="1"/>
    </xf>
    <xf numFmtId="0" fontId="25" fillId="4" borderId="3" xfId="2" applyFont="1" applyFill="1" applyBorder="1" applyAlignment="1">
      <alignment vertical="top" wrapText="1"/>
    </xf>
    <xf numFmtId="0" fontId="25" fillId="4" borderId="24" xfId="2" applyFont="1" applyFill="1" applyBorder="1" applyAlignment="1">
      <alignment vertical="top" wrapText="1"/>
    </xf>
    <xf numFmtId="0" fontId="40" fillId="0" borderId="0" xfId="2" applyFont="1" applyAlignment="1">
      <alignment horizontal="left" vertical="center" wrapText="1"/>
    </xf>
    <xf numFmtId="0" fontId="40" fillId="0" borderId="0" xfId="2" applyFont="1" applyAlignment="1">
      <alignment vertical="center"/>
    </xf>
    <xf numFmtId="0" fontId="25" fillId="0" borderId="2" xfId="2" applyFont="1" applyBorder="1" applyAlignment="1">
      <alignment horizontal="center" vertical="center" wrapText="1"/>
    </xf>
    <xf numFmtId="0" fontId="25" fillId="39" borderId="9" xfId="2" applyFont="1" applyFill="1" applyBorder="1" applyAlignment="1">
      <alignment horizontal="center" vertical="center" wrapText="1"/>
    </xf>
    <xf numFmtId="0" fontId="25" fillId="4" borderId="9" xfId="2" applyFont="1" applyFill="1" applyBorder="1" applyAlignment="1">
      <alignment horizontal="center" vertical="center" wrapText="1"/>
    </xf>
    <xf numFmtId="15" fontId="25" fillId="4" borderId="1" xfId="2" applyNumberFormat="1" applyFont="1" applyFill="1" applyBorder="1" applyAlignment="1">
      <alignment horizontal="center" vertical="center" wrapText="1"/>
    </xf>
    <xf numFmtId="15" fontId="25" fillId="4" borderId="9" xfId="2" applyNumberFormat="1" applyFont="1" applyFill="1" applyBorder="1" applyAlignment="1">
      <alignment horizontal="center" vertical="center" wrapText="1"/>
    </xf>
    <xf numFmtId="14" fontId="25" fillId="0" borderId="1" xfId="2" applyNumberFormat="1" applyFont="1" applyBorder="1" applyAlignment="1">
      <alignment horizontal="center" vertical="center" wrapText="1"/>
    </xf>
    <xf numFmtId="15" fontId="25" fillId="4" borderId="55" xfId="2" applyNumberFormat="1" applyFont="1" applyFill="1" applyBorder="1" applyAlignment="1">
      <alignment vertical="top" wrapText="1"/>
    </xf>
    <xf numFmtId="0" fontId="20" fillId="30" borderId="1" xfId="2" applyFont="1" applyFill="1" applyBorder="1" applyAlignment="1">
      <alignment horizontal="center" vertical="top" wrapText="1"/>
    </xf>
    <xf numFmtId="0" fontId="40" fillId="64" borderId="0" xfId="2" applyFont="1" applyFill="1" applyAlignment="1">
      <alignment horizontal="left" vertical="top" wrapText="1"/>
    </xf>
    <xf numFmtId="0" fontId="40" fillId="64" borderId="0" xfId="2" applyFont="1" applyFill="1"/>
    <xf numFmtId="0" fontId="43" fillId="0" borderId="0" xfId="0" applyFont="1"/>
    <xf numFmtId="15" fontId="0" fillId="0" borderId="0" xfId="0" applyNumberFormat="1"/>
    <xf numFmtId="0" fontId="4" fillId="46" borderId="9" xfId="2" applyFont="1" applyFill="1" applyBorder="1" applyAlignment="1">
      <alignment vertical="center" wrapText="1"/>
    </xf>
    <xf numFmtId="0" fontId="4" fillId="46" borderId="9" xfId="2" applyFont="1" applyFill="1" applyBorder="1" applyAlignment="1">
      <alignment vertical="top" wrapText="1"/>
    </xf>
    <xf numFmtId="0" fontId="15" fillId="45" borderId="28" xfId="0" applyFont="1" applyFill="1" applyBorder="1" applyAlignment="1">
      <alignment horizontal="center" vertical="center" wrapText="1"/>
    </xf>
    <xf numFmtId="0" fontId="15" fillId="0" borderId="26" xfId="0" applyFont="1" applyBorder="1" applyAlignment="1">
      <alignment horizontal="center" vertical="center" wrapText="1"/>
    </xf>
    <xf numFmtId="0" fontId="15" fillId="58" borderId="27" xfId="0" applyFont="1" applyFill="1" applyBorder="1" applyAlignment="1">
      <alignment vertical="center" wrapText="1"/>
    </xf>
    <xf numFmtId="0" fontId="15" fillId="41" borderId="28" xfId="0" applyFont="1" applyFill="1" applyBorder="1" applyAlignment="1">
      <alignment vertical="center" wrapText="1"/>
    </xf>
    <xf numFmtId="0" fontId="39" fillId="60" borderId="23" xfId="0" applyFont="1" applyFill="1" applyBorder="1" applyAlignment="1">
      <alignment horizontal="center" vertical="center" wrapText="1"/>
    </xf>
    <xf numFmtId="0" fontId="39" fillId="60" borderId="28" xfId="0" applyFont="1" applyFill="1" applyBorder="1" applyAlignment="1">
      <alignment horizontal="center" vertical="center" wrapText="1"/>
    </xf>
    <xf numFmtId="0" fontId="25" fillId="0" borderId="23" xfId="0" applyFont="1" applyBorder="1" applyAlignment="1">
      <alignment horizontal="center" vertical="center" wrapText="1"/>
    </xf>
    <xf numFmtId="0" fontId="25" fillId="0" borderId="28" xfId="0" applyFont="1" applyBorder="1" applyAlignment="1">
      <alignment horizontal="center" vertical="center" wrapText="1"/>
    </xf>
    <xf numFmtId="0" fontId="15" fillId="0" borderId="44" xfId="0" applyFont="1" applyBorder="1" applyAlignment="1">
      <alignment horizontal="center" vertical="center" wrapText="1"/>
    </xf>
    <xf numFmtId="15" fontId="15" fillId="43" borderId="23" xfId="0" applyNumberFormat="1" applyFont="1" applyFill="1" applyBorder="1" applyAlignment="1">
      <alignment horizontal="center" vertical="center" wrapText="1"/>
    </xf>
    <xf numFmtId="15" fontId="15" fillId="43" borderId="28" xfId="0" applyNumberFormat="1" applyFont="1" applyFill="1" applyBorder="1" applyAlignment="1">
      <alignment horizontal="center" vertical="center" wrapText="1"/>
    </xf>
    <xf numFmtId="17" fontId="15" fillId="0" borderId="28" xfId="0" applyNumberFormat="1" applyFont="1" applyBorder="1" applyAlignment="1">
      <alignment horizontal="left" vertical="center" wrapText="1"/>
    </xf>
    <xf numFmtId="0" fontId="38" fillId="7" borderId="43" xfId="0" applyFont="1" applyFill="1" applyBorder="1" applyAlignment="1">
      <alignment horizontal="center" vertical="center" wrapText="1"/>
    </xf>
    <xf numFmtId="0" fontId="15" fillId="45" borderId="47" xfId="0" applyFont="1" applyFill="1" applyBorder="1" applyAlignment="1">
      <alignment horizontal="center" vertical="center" wrapText="1"/>
    </xf>
    <xf numFmtId="0" fontId="15" fillId="0" borderId="48" xfId="0" applyFont="1" applyBorder="1" applyAlignment="1">
      <alignment horizontal="center" vertical="center" wrapText="1"/>
    </xf>
    <xf numFmtId="0" fontId="15" fillId="0" borderId="43" xfId="0" applyFont="1" applyBorder="1" applyAlignment="1">
      <alignment horizontal="center" vertical="top" wrapText="1"/>
    </xf>
    <xf numFmtId="0" fontId="15" fillId="58" borderId="67" xfId="0" applyFont="1" applyFill="1" applyBorder="1" applyAlignment="1">
      <alignment vertical="center" wrapText="1"/>
    </xf>
    <xf numFmtId="0" fontId="15" fillId="41" borderId="47" xfId="0" applyFont="1" applyFill="1" applyBorder="1" applyAlignment="1">
      <alignment vertical="center" wrapText="1"/>
    </xf>
    <xf numFmtId="0" fontId="15" fillId="41" borderId="68" xfId="0" applyFont="1" applyFill="1" applyBorder="1" applyAlignment="1">
      <alignment vertical="center" wrapText="1"/>
    </xf>
    <xf numFmtId="0" fontId="15" fillId="0" borderId="43" xfId="0" applyFont="1" applyBorder="1" applyAlignment="1">
      <alignment horizontal="left" vertical="center" wrapText="1"/>
    </xf>
    <xf numFmtId="0" fontId="15" fillId="0" borderId="47" xfId="0" applyFont="1" applyBorder="1" applyAlignment="1">
      <alignment horizontal="left" vertical="center" wrapText="1"/>
    </xf>
    <xf numFmtId="0" fontId="25" fillId="41" borderId="67" xfId="0" applyFont="1" applyFill="1" applyBorder="1" applyAlignment="1">
      <alignment vertical="top" wrapText="1"/>
    </xf>
    <xf numFmtId="0" fontId="25" fillId="41" borderId="48" xfId="0" applyFont="1" applyFill="1" applyBorder="1" applyAlignment="1">
      <alignment vertical="top" wrapText="1"/>
    </xf>
    <xf numFmtId="0" fontId="15" fillId="0" borderId="43" xfId="0" applyFont="1" applyBorder="1" applyAlignment="1">
      <alignment horizontal="center" vertical="center" wrapText="1"/>
    </xf>
    <xf numFmtId="0" fontId="15" fillId="0" borderId="45" xfId="0" applyFont="1" applyBorder="1" applyAlignment="1">
      <alignment horizontal="center" vertical="center" wrapText="1"/>
    </xf>
    <xf numFmtId="15" fontId="15" fillId="43" borderId="43" xfId="0" applyNumberFormat="1" applyFont="1" applyFill="1" applyBorder="1" applyAlignment="1">
      <alignment horizontal="center" vertical="center" wrapText="1"/>
    </xf>
    <xf numFmtId="15" fontId="15" fillId="43" borderId="47" xfId="0" applyNumberFormat="1" applyFont="1" applyFill="1" applyBorder="1" applyAlignment="1">
      <alignment horizontal="center" vertical="center" wrapText="1"/>
    </xf>
    <xf numFmtId="0" fontId="15" fillId="60" borderId="47" xfId="0" applyFont="1" applyFill="1" applyBorder="1" applyAlignment="1">
      <alignment horizontal="left" vertical="center" wrapText="1"/>
    </xf>
    <xf numFmtId="0" fontId="15" fillId="60" borderId="47" xfId="0" applyFont="1" applyFill="1" applyBorder="1" applyAlignment="1">
      <alignment horizontal="left" vertical="center"/>
    </xf>
    <xf numFmtId="170" fontId="4" fillId="3" borderId="0" xfId="0" applyNumberFormat="1" applyFont="1" applyFill="1" applyAlignment="1">
      <alignment wrapText="1"/>
    </xf>
    <xf numFmtId="170" fontId="16" fillId="12" borderId="7" xfId="2" applyNumberFormat="1" applyFont="1" applyFill="1" applyBorder="1" applyAlignment="1">
      <alignment vertical="center" wrapText="1"/>
    </xf>
    <xf numFmtId="170" fontId="25" fillId="0" borderId="1" xfId="2" applyNumberFormat="1" applyFont="1" applyBorder="1" applyAlignment="1">
      <alignment horizontal="left" vertical="center" wrapText="1" indent="1"/>
    </xf>
    <xf numFmtId="170" fontId="8" fillId="0" borderId="0" xfId="2" applyNumberFormat="1"/>
    <xf numFmtId="0" fontId="43" fillId="67" borderId="38" xfId="0" applyFont="1" applyFill="1" applyBorder="1"/>
    <xf numFmtId="0" fontId="44" fillId="0" borderId="38" xfId="0" applyFont="1" applyBorder="1" applyAlignment="1">
      <alignment horizontal="left" vertical="center" indent="1"/>
    </xf>
    <xf numFmtId="0" fontId="7" fillId="6" borderId="38" xfId="2" applyFont="1" applyFill="1" applyBorder="1" applyAlignment="1">
      <alignment horizontal="center" vertical="center" wrapText="1"/>
    </xf>
    <xf numFmtId="0" fontId="7" fillId="9" borderId="38" xfId="2" applyFont="1" applyFill="1" applyBorder="1" applyAlignment="1">
      <alignment horizontal="center" vertical="center" wrapText="1"/>
    </xf>
    <xf numFmtId="0" fontId="7" fillId="11" borderId="38" xfId="2" applyFont="1" applyFill="1" applyBorder="1" applyAlignment="1">
      <alignment horizontal="center" vertical="center" wrapText="1"/>
    </xf>
    <xf numFmtId="0" fontId="13" fillId="7" borderId="38" xfId="2" applyFont="1" applyFill="1" applyBorder="1" applyAlignment="1">
      <alignment horizontal="center" vertical="center" wrapText="1"/>
    </xf>
    <xf numFmtId="0" fontId="4" fillId="4" borderId="38" xfId="2" applyFont="1" applyFill="1" applyBorder="1" applyAlignment="1">
      <alignment horizontal="center" vertical="center" wrapText="1"/>
    </xf>
    <xf numFmtId="0" fontId="4" fillId="4" borderId="38" xfId="2" applyFont="1" applyFill="1" applyBorder="1" applyAlignment="1">
      <alignment horizontal="left" vertical="center" wrapText="1"/>
    </xf>
    <xf numFmtId="0" fontId="4" fillId="0" borderId="38" xfId="2" applyFont="1" applyBorder="1" applyAlignment="1">
      <alignment horizontal="left" vertical="center" wrapText="1"/>
    </xf>
    <xf numFmtId="0" fontId="4" fillId="0" borderId="38" xfId="2" applyFont="1" applyBorder="1" applyAlignment="1">
      <alignment vertical="center" wrapText="1"/>
    </xf>
    <xf numFmtId="0" fontId="4" fillId="0" borderId="38" xfId="2" applyFont="1" applyBorder="1" applyAlignment="1">
      <alignment horizontal="center" vertical="center" wrapText="1"/>
    </xf>
    <xf numFmtId="15" fontId="4" fillId="0" borderId="38" xfId="2" applyNumberFormat="1" applyFont="1" applyBorder="1" applyAlignment="1">
      <alignment horizontal="center" vertical="center"/>
    </xf>
    <xf numFmtId="0" fontId="4" fillId="0" borderId="38" xfId="0" applyFont="1" applyBorder="1" applyAlignment="1">
      <alignment vertical="center"/>
    </xf>
    <xf numFmtId="0" fontId="15" fillId="41" borderId="38" xfId="0" applyFont="1" applyFill="1" applyBorder="1" applyAlignment="1">
      <alignment horizontal="center" vertical="center" wrapText="1"/>
    </xf>
    <xf numFmtId="0" fontId="15" fillId="0" borderId="38" xfId="0" applyFont="1" applyBorder="1" applyAlignment="1">
      <alignment vertical="center" wrapText="1"/>
    </xf>
    <xf numFmtId="0" fontId="15" fillId="0" borderId="38" xfId="0" applyFont="1" applyBorder="1" applyAlignment="1">
      <alignment horizontal="center" vertical="center" wrapText="1"/>
    </xf>
    <xf numFmtId="166" fontId="4" fillId="0" borderId="38" xfId="2" applyNumberFormat="1" applyFont="1" applyBorder="1" applyAlignment="1">
      <alignment horizontal="center" vertical="center"/>
    </xf>
    <xf numFmtId="0" fontId="4" fillId="0" borderId="38" xfId="2" applyFont="1" applyBorder="1" applyAlignment="1">
      <alignment horizontal="left" vertical="center" wrapText="1" indent="1"/>
    </xf>
    <xf numFmtId="0" fontId="25" fillId="0" borderId="38" xfId="2" applyFont="1" applyBorder="1" applyAlignment="1">
      <alignment horizontal="left" vertical="center" wrapText="1"/>
    </xf>
    <xf numFmtId="168" fontId="4" fillId="0" borderId="38" xfId="2" applyNumberFormat="1" applyFont="1" applyBorder="1" applyAlignment="1">
      <alignment horizontal="center" vertical="center"/>
    </xf>
    <xf numFmtId="15" fontId="4" fillId="0" borderId="38" xfId="2" applyNumberFormat="1" applyFont="1" applyBorder="1" applyAlignment="1">
      <alignment horizontal="center" vertical="center" wrapText="1"/>
    </xf>
    <xf numFmtId="0" fontId="4" fillId="0" borderId="38" xfId="2" applyFont="1" applyBorder="1" applyAlignment="1">
      <alignment horizontal="left" vertical="top" wrapText="1" indent="1"/>
    </xf>
    <xf numFmtId="0" fontId="4" fillId="4" borderId="38" xfId="2" applyFont="1" applyFill="1" applyBorder="1" applyAlignment="1">
      <alignment vertical="center" wrapText="1"/>
    </xf>
    <xf numFmtId="17" fontId="4" fillId="0" borderId="38" xfId="2" applyNumberFormat="1" applyFont="1" applyBorder="1" applyAlignment="1">
      <alignment horizontal="center" vertical="center" wrapText="1"/>
    </xf>
    <xf numFmtId="14" fontId="4" fillId="0" borderId="38" xfId="2" applyNumberFormat="1" applyFont="1" applyBorder="1" applyAlignment="1">
      <alignment horizontal="center" vertical="center" wrapText="1"/>
    </xf>
    <xf numFmtId="0" fontId="4" fillId="39" borderId="38" xfId="2" applyFont="1" applyFill="1" applyBorder="1" applyAlignment="1">
      <alignment horizontal="center" vertical="center" wrapText="1"/>
    </xf>
    <xf numFmtId="0" fontId="16" fillId="2" borderId="7" xfId="2" applyFont="1" applyFill="1" applyBorder="1" applyAlignment="1">
      <alignment horizontal="left" indent="1"/>
    </xf>
    <xf numFmtId="0" fontId="16" fillId="2" borderId="7" xfId="2" applyFont="1" applyFill="1" applyBorder="1" applyAlignment="1">
      <alignment horizontal="center"/>
    </xf>
    <xf numFmtId="0" fontId="7" fillId="6" borderId="38" xfId="2" applyFont="1" applyFill="1" applyBorder="1" applyAlignment="1">
      <alignment vertical="center" wrapText="1"/>
    </xf>
    <xf numFmtId="0" fontId="7" fillId="9" borderId="38" xfId="2" applyFont="1" applyFill="1" applyBorder="1" applyAlignment="1">
      <alignment horizontal="left" vertical="center" wrapText="1" indent="1"/>
    </xf>
    <xf numFmtId="0" fontId="7" fillId="11" borderId="38" xfId="2" applyFont="1" applyFill="1" applyBorder="1" applyAlignment="1">
      <alignment horizontal="left" vertical="center" wrapText="1" indent="1"/>
    </xf>
    <xf numFmtId="0" fontId="7" fillId="55" borderId="38" xfId="2" applyFont="1" applyFill="1" applyBorder="1" applyAlignment="1">
      <alignment horizontal="center" vertical="center" wrapText="1"/>
    </xf>
    <xf numFmtId="0" fontId="7" fillId="38" borderId="38" xfId="2" applyFont="1" applyFill="1" applyBorder="1" applyAlignment="1">
      <alignment horizontal="left" vertical="center" wrapText="1" indent="1"/>
    </xf>
    <xf numFmtId="168" fontId="7" fillId="13" borderId="38" xfId="2" applyNumberFormat="1" applyFont="1" applyFill="1" applyBorder="1" applyAlignment="1">
      <alignment horizontal="center" vertical="center" wrapText="1"/>
    </xf>
    <xf numFmtId="168" fontId="7" fillId="13" borderId="38" xfId="2" applyNumberFormat="1" applyFont="1" applyFill="1" applyBorder="1" applyAlignment="1">
      <alignment horizontal="center" wrapText="1"/>
    </xf>
    <xf numFmtId="0" fontId="7" fillId="13" borderId="38" xfId="2" applyFont="1" applyFill="1" applyBorder="1" applyAlignment="1">
      <alignment horizontal="left" vertical="center" wrapText="1" indent="1"/>
    </xf>
    <xf numFmtId="170" fontId="7" fillId="13" borderId="38" xfId="2" applyNumberFormat="1" applyFont="1" applyFill="1" applyBorder="1" applyAlignment="1">
      <alignment horizontal="left" vertical="center" wrapText="1" indent="1"/>
    </xf>
    <xf numFmtId="0" fontId="13" fillId="66" borderId="38" xfId="2" applyFont="1" applyFill="1" applyBorder="1" applyAlignment="1">
      <alignment horizontal="center" vertical="center" wrapText="1"/>
    </xf>
    <xf numFmtId="0" fontId="4" fillId="44" borderId="38" xfId="2" applyFont="1" applyFill="1" applyBorder="1" applyAlignment="1">
      <alignment horizontal="center" vertical="center" wrapText="1"/>
    </xf>
    <xf numFmtId="0" fontId="4" fillId="4" borderId="38" xfId="2" applyFont="1" applyFill="1" applyBorder="1" applyAlignment="1">
      <alignment vertical="top" wrapText="1"/>
    </xf>
    <xf numFmtId="15" fontId="15" fillId="43" borderId="38" xfId="0" applyNumberFormat="1" applyFont="1" applyFill="1" applyBorder="1" applyAlignment="1">
      <alignment horizontal="center" vertical="center" wrapText="1"/>
    </xf>
    <xf numFmtId="17" fontId="4" fillId="0" borderId="38" xfId="2" applyNumberFormat="1" applyFont="1" applyBorder="1" applyAlignment="1">
      <alignment horizontal="left" vertical="center"/>
    </xf>
    <xf numFmtId="0" fontId="4" fillId="40" borderId="38" xfId="2" applyFont="1" applyFill="1" applyBorder="1" applyAlignment="1">
      <alignment horizontal="left" vertical="center" wrapText="1"/>
    </xf>
    <xf numFmtId="15" fontId="4" fillId="0" borderId="38" xfId="2" applyNumberFormat="1" applyFont="1" applyBorder="1" applyAlignment="1">
      <alignment horizontal="left" vertical="center"/>
    </xf>
    <xf numFmtId="170" fontId="4" fillId="0" borderId="38" xfId="2" applyNumberFormat="1" applyFont="1" applyBorder="1" applyAlignment="1">
      <alignment horizontal="left" vertical="center"/>
    </xf>
    <xf numFmtId="0" fontId="4" fillId="0" borderId="38" xfId="2" applyFont="1" applyBorder="1" applyAlignment="1">
      <alignment horizontal="left" vertical="center"/>
    </xf>
    <xf numFmtId="0" fontId="25" fillId="0" borderId="38" xfId="2" applyFont="1" applyBorder="1" applyAlignment="1">
      <alignment horizontal="center" vertical="center" wrapText="1"/>
    </xf>
    <xf numFmtId="0" fontId="4" fillId="0" borderId="38" xfId="0" applyFont="1" applyBorder="1" applyAlignment="1">
      <alignment wrapText="1"/>
    </xf>
    <xf numFmtId="15" fontId="15" fillId="0" borderId="38" xfId="0" applyNumberFormat="1" applyFont="1" applyBorder="1" applyAlignment="1">
      <alignment horizontal="center" vertical="center" wrapText="1"/>
    </xf>
    <xf numFmtId="15" fontId="4" fillId="0" borderId="38" xfId="2" applyNumberFormat="1" applyFont="1" applyBorder="1" applyAlignment="1">
      <alignment horizontal="left" vertical="center" wrapText="1"/>
    </xf>
    <xf numFmtId="170" fontId="4" fillId="0" borderId="38" xfId="2" applyNumberFormat="1" applyFont="1" applyBorder="1" applyAlignment="1">
      <alignment horizontal="left" vertical="center" wrapText="1"/>
    </xf>
    <xf numFmtId="17" fontId="4" fillId="0" borderId="38" xfId="2" applyNumberFormat="1" applyFont="1" applyBorder="1" applyAlignment="1">
      <alignment horizontal="left" vertical="center" wrapText="1"/>
    </xf>
    <xf numFmtId="15" fontId="18" fillId="0" borderId="38" xfId="0" applyNumberFormat="1" applyFont="1" applyBorder="1" applyAlignment="1">
      <alignment horizontal="center" vertical="center" wrapText="1"/>
    </xf>
    <xf numFmtId="0" fontId="25" fillId="44" borderId="38" xfId="2" applyFont="1" applyFill="1" applyBorder="1" applyAlignment="1">
      <alignment horizontal="center" vertical="center" wrapText="1"/>
    </xf>
    <xf numFmtId="0" fontId="4" fillId="0" borderId="38" xfId="2" quotePrefix="1" applyFont="1" applyBorder="1" applyAlignment="1">
      <alignment horizontal="center" vertical="center" wrapText="1"/>
    </xf>
    <xf numFmtId="0" fontId="25" fillId="4" borderId="38" xfId="2" applyFont="1" applyFill="1" applyBorder="1" applyAlignment="1">
      <alignment vertical="top" wrapText="1"/>
    </xf>
    <xf numFmtId="15" fontId="4" fillId="3" borderId="38" xfId="0" applyNumberFormat="1" applyFont="1" applyFill="1" applyBorder="1" applyAlignment="1">
      <alignment horizontal="center" vertical="center" wrapText="1"/>
    </xf>
    <xf numFmtId="0" fontId="15" fillId="45" borderId="38" xfId="0" applyFont="1" applyFill="1" applyBorder="1" applyAlignment="1">
      <alignment horizontal="center" vertical="center" wrapText="1"/>
    </xf>
    <xf numFmtId="0" fontId="15" fillId="41" borderId="38" xfId="0" applyFont="1" applyFill="1" applyBorder="1" applyAlignment="1">
      <alignment vertical="center" wrapText="1"/>
    </xf>
    <xf numFmtId="15" fontId="15" fillId="41" borderId="38" xfId="0" applyNumberFormat="1" applyFont="1" applyFill="1" applyBorder="1" applyAlignment="1">
      <alignment vertical="center" wrapText="1"/>
    </xf>
    <xf numFmtId="0" fontId="20" fillId="59" borderId="38" xfId="0" applyFont="1" applyFill="1" applyBorder="1" applyAlignment="1">
      <alignment horizontal="center" vertical="center" wrapText="1"/>
    </xf>
    <xf numFmtId="0" fontId="4" fillId="61" borderId="38" xfId="2" applyFont="1" applyFill="1" applyBorder="1" applyAlignment="1">
      <alignment horizontal="center" vertical="center" wrapText="1"/>
    </xf>
    <xf numFmtId="0" fontId="25" fillId="42" borderId="38" xfId="0" applyFont="1" applyFill="1" applyBorder="1" applyAlignment="1">
      <alignment horizontal="center" vertical="center" wrapText="1"/>
    </xf>
    <xf numFmtId="0" fontId="25" fillId="41" borderId="38" xfId="0" applyFont="1" applyFill="1" applyBorder="1" applyAlignment="1">
      <alignment horizontal="center" vertical="center" wrapText="1"/>
    </xf>
    <xf numFmtId="0" fontId="25" fillId="41" borderId="38" xfId="0" applyFont="1" applyFill="1" applyBorder="1" applyAlignment="1">
      <alignment vertical="center" wrapText="1"/>
    </xf>
    <xf numFmtId="0" fontId="25" fillId="0" borderId="38" xfId="0" applyFont="1" applyBorder="1" applyAlignment="1">
      <alignment horizontal="center" vertical="center" wrapText="1"/>
    </xf>
    <xf numFmtId="0" fontId="25" fillId="4" borderId="38" xfId="2" applyFont="1" applyFill="1" applyBorder="1" applyAlignment="1">
      <alignment horizontal="center" vertical="center" wrapText="1"/>
    </xf>
    <xf numFmtId="0" fontId="25" fillId="0" borderId="38" xfId="0" applyFont="1" applyBorder="1" applyAlignment="1">
      <alignment vertical="center" wrapText="1"/>
    </xf>
    <xf numFmtId="166" fontId="25" fillId="0" borderId="38" xfId="2" applyNumberFormat="1" applyFont="1" applyBorder="1" applyAlignment="1">
      <alignment horizontal="center" vertical="center"/>
    </xf>
    <xf numFmtId="14" fontId="25" fillId="0" borderId="38" xfId="2" applyNumberFormat="1" applyFont="1" applyBorder="1" applyAlignment="1">
      <alignment horizontal="center" vertical="center" wrapText="1"/>
    </xf>
    <xf numFmtId="15" fontId="25" fillId="0" borderId="38" xfId="2" applyNumberFormat="1" applyFont="1" applyBorder="1" applyAlignment="1">
      <alignment horizontal="center" vertical="center" wrapText="1"/>
    </xf>
    <xf numFmtId="15" fontId="25" fillId="0" borderId="38" xfId="2" applyNumberFormat="1" applyFont="1" applyBorder="1" applyAlignment="1">
      <alignment horizontal="center" wrapText="1"/>
    </xf>
    <xf numFmtId="0" fontId="4" fillId="39" borderId="38" xfId="2" applyFont="1" applyFill="1" applyBorder="1" applyAlignment="1">
      <alignment horizontal="left" vertical="center" wrapText="1" indent="1"/>
    </xf>
    <xf numFmtId="0" fontId="25" fillId="44" borderId="38" xfId="2" applyFont="1" applyFill="1" applyBorder="1" applyAlignment="1">
      <alignment horizontal="left" vertical="center" wrapText="1"/>
    </xf>
    <xf numFmtId="15" fontId="25" fillId="0" borderId="38" xfId="2" applyNumberFormat="1" applyFont="1" applyBorder="1" applyAlignment="1">
      <alignment horizontal="left" vertical="center" wrapText="1"/>
    </xf>
    <xf numFmtId="170" fontId="25" fillId="0" borderId="38" xfId="2" applyNumberFormat="1" applyFont="1" applyBorder="1" applyAlignment="1">
      <alignment horizontal="left" vertical="center" wrapText="1"/>
    </xf>
    <xf numFmtId="0" fontId="25" fillId="61" borderId="38" xfId="2" applyFont="1" applyFill="1" applyBorder="1" applyAlignment="1">
      <alignment horizontal="center" vertical="center" wrapText="1"/>
    </xf>
    <xf numFmtId="0" fontId="20" fillId="30" borderId="38" xfId="2" applyFont="1" applyFill="1" applyBorder="1" applyAlignment="1">
      <alignment horizontal="center" vertical="center" wrapText="1"/>
    </xf>
    <xf numFmtId="0" fontId="25" fillId="4" borderId="38" xfId="2" applyFont="1" applyFill="1" applyBorder="1" applyAlignment="1">
      <alignment horizontal="left" vertical="center" wrapText="1"/>
    </xf>
    <xf numFmtId="14" fontId="4" fillId="0" borderId="38" xfId="2" applyNumberFormat="1" applyFont="1" applyBorder="1" applyAlignment="1">
      <alignment horizontal="center" vertical="top" wrapText="1"/>
    </xf>
    <xf numFmtId="17" fontId="4" fillId="0" borderId="38" xfId="2" applyNumberFormat="1" applyFont="1" applyBorder="1" applyAlignment="1">
      <alignment horizontal="left" vertical="center" wrapText="1" indent="1"/>
    </xf>
    <xf numFmtId="170" fontId="4" fillId="0" borderId="38" xfId="2" applyNumberFormat="1" applyFont="1" applyBorder="1" applyAlignment="1">
      <alignment horizontal="left" vertical="top" wrapText="1" indent="1"/>
    </xf>
    <xf numFmtId="17" fontId="4" fillId="4" borderId="38" xfId="2" applyNumberFormat="1" applyFont="1" applyFill="1" applyBorder="1" applyAlignment="1">
      <alignment vertical="center" wrapText="1"/>
    </xf>
    <xf numFmtId="15" fontId="4" fillId="4" borderId="38" xfId="2" applyNumberFormat="1" applyFont="1" applyFill="1" applyBorder="1" applyAlignment="1">
      <alignment vertical="top" wrapText="1"/>
    </xf>
    <xf numFmtId="170" fontId="4" fillId="0" borderId="38" xfId="2" applyNumberFormat="1" applyFont="1" applyBorder="1" applyAlignment="1">
      <alignment horizontal="left" vertical="center" wrapText="1" indent="1"/>
    </xf>
    <xf numFmtId="0" fontId="4" fillId="40" borderId="38" xfId="2" applyFont="1" applyFill="1" applyBorder="1" applyAlignment="1">
      <alignment horizontal="left" vertical="center"/>
    </xf>
    <xf numFmtId="0" fontId="4" fillId="0" borderId="38" xfId="2" applyFont="1" applyBorder="1" applyAlignment="1">
      <alignment horizontal="center" vertical="top" wrapText="1"/>
    </xf>
    <xf numFmtId="15" fontId="4" fillId="4" borderId="38" xfId="2" applyNumberFormat="1" applyFont="1" applyFill="1" applyBorder="1" applyAlignment="1">
      <alignment vertical="center" wrapText="1"/>
    </xf>
    <xf numFmtId="0" fontId="13" fillId="50" borderId="38" xfId="2" applyFont="1" applyFill="1" applyBorder="1" applyAlignment="1">
      <alignment horizontal="center" vertical="center" wrapText="1"/>
    </xf>
    <xf numFmtId="0" fontId="25" fillId="0" borderId="38" xfId="2" applyFont="1" applyBorder="1" applyAlignment="1">
      <alignment horizontal="left" vertical="center"/>
    </xf>
    <xf numFmtId="0" fontId="32" fillId="0" borderId="38" xfId="0" applyFont="1" applyBorder="1" applyAlignment="1">
      <alignment vertical="center"/>
    </xf>
    <xf numFmtId="0" fontId="25" fillId="4" borderId="38" xfId="2" applyFont="1" applyFill="1" applyBorder="1" applyAlignment="1">
      <alignment vertical="center" wrapText="1"/>
    </xf>
    <xf numFmtId="15" fontId="25" fillId="43" borderId="38" xfId="0" applyNumberFormat="1" applyFont="1" applyFill="1" applyBorder="1" applyAlignment="1">
      <alignment horizontal="center" vertical="center" wrapText="1"/>
    </xf>
    <xf numFmtId="0" fontId="29" fillId="0" borderId="38" xfId="0" applyFont="1" applyBorder="1" applyAlignment="1">
      <alignment vertical="center" wrapText="1"/>
    </xf>
    <xf numFmtId="169" fontId="4" fillId="0" borderId="38" xfId="2" applyNumberFormat="1" applyFont="1" applyBorder="1" applyAlignment="1">
      <alignment horizontal="center" vertical="center" wrapText="1"/>
    </xf>
    <xf numFmtId="16" fontId="4" fillId="46" borderId="38" xfId="2" applyNumberFormat="1" applyFont="1" applyFill="1" applyBorder="1" applyAlignment="1">
      <alignment horizontal="center" vertical="center"/>
    </xf>
    <xf numFmtId="15" fontId="4" fillId="0" borderId="38" xfId="2" applyNumberFormat="1" applyFont="1" applyBorder="1" applyAlignment="1">
      <alignment horizontal="center" wrapText="1"/>
    </xf>
    <xf numFmtId="17" fontId="4" fillId="39" borderId="38" xfId="2" applyNumberFormat="1" applyFont="1" applyFill="1" applyBorder="1" applyAlignment="1">
      <alignment horizontal="left" vertical="center" wrapText="1"/>
    </xf>
    <xf numFmtId="0" fontId="4" fillId="0" borderId="38" xfId="0" applyFont="1" applyBorder="1"/>
    <xf numFmtId="0" fontId="35" fillId="54" borderId="38" xfId="0" applyFont="1" applyFill="1" applyBorder="1" applyAlignment="1">
      <alignment vertical="center" wrapText="1"/>
    </xf>
    <xf numFmtId="0" fontId="4" fillId="44" borderId="38" xfId="2" applyFont="1" applyFill="1" applyBorder="1" applyAlignment="1">
      <alignment horizontal="center" vertical="top" wrapText="1"/>
    </xf>
    <xf numFmtId="0" fontId="4" fillId="4" borderId="38" xfId="2" applyFont="1" applyFill="1" applyBorder="1" applyAlignment="1">
      <alignment horizontal="center" vertical="top" wrapText="1"/>
    </xf>
    <xf numFmtId="17" fontId="4" fillId="0" borderId="38" xfId="2" applyNumberFormat="1" applyFont="1" applyBorder="1" applyAlignment="1">
      <alignment horizontal="center" vertical="top" wrapText="1"/>
    </xf>
    <xf numFmtId="15" fontId="4" fillId="0" borderId="38" xfId="2" applyNumberFormat="1" applyFont="1" applyBorder="1" applyAlignment="1">
      <alignment horizontal="center" vertical="top" wrapText="1"/>
    </xf>
    <xf numFmtId="169" fontId="4" fillId="0" borderId="38" xfId="2" applyNumberFormat="1" applyFont="1" applyBorder="1" applyAlignment="1">
      <alignment horizontal="left" vertical="top" wrapText="1" indent="1"/>
    </xf>
    <xf numFmtId="15" fontId="4" fillId="0" borderId="38" xfId="2" applyNumberFormat="1" applyFont="1" applyBorder="1" applyAlignment="1">
      <alignment horizontal="left" vertical="top" wrapText="1" indent="1"/>
    </xf>
    <xf numFmtId="15" fontId="4" fillId="0" borderId="38" xfId="2" applyNumberFormat="1" applyFont="1" applyBorder="1" applyAlignment="1">
      <alignment horizontal="left" vertical="center" wrapText="1" indent="1"/>
    </xf>
    <xf numFmtId="0" fontId="4" fillId="4" borderId="38" xfId="2" applyFont="1" applyFill="1" applyBorder="1" applyAlignment="1">
      <alignment horizontal="left" vertical="center" wrapText="1" indent="1"/>
    </xf>
    <xf numFmtId="0" fontId="1" fillId="39" borderId="38" xfId="2" applyFont="1" applyFill="1" applyBorder="1" applyAlignment="1">
      <alignment horizontal="left" vertical="center" wrapText="1"/>
    </xf>
    <xf numFmtId="0" fontId="25" fillId="0" borderId="38" xfId="2" applyFont="1" applyBorder="1" applyAlignment="1">
      <alignment horizontal="left" vertical="center" wrapText="1" indent="1"/>
    </xf>
    <xf numFmtId="0" fontId="13" fillId="47" borderId="38" xfId="2" applyFont="1" applyFill="1" applyBorder="1" applyAlignment="1">
      <alignment horizontal="center" vertical="center" wrapText="1"/>
    </xf>
    <xf numFmtId="0" fontId="1" fillId="0" borderId="38" xfId="2" applyFont="1" applyBorder="1" applyAlignment="1">
      <alignment horizontal="left" vertical="top" wrapText="1"/>
    </xf>
    <xf numFmtId="1" fontId="4" fillId="0" borderId="38" xfId="2" applyNumberFormat="1" applyFont="1" applyBorder="1" applyAlignment="1">
      <alignment horizontal="center" vertical="center"/>
    </xf>
    <xf numFmtId="0" fontId="28" fillId="44" borderId="38" xfId="2" applyFont="1" applyFill="1" applyBorder="1" applyAlignment="1">
      <alignment horizontal="center" vertical="top" wrapText="1"/>
    </xf>
    <xf numFmtId="0" fontId="4" fillId="0" borderId="38" xfId="2" applyFont="1" applyBorder="1" applyAlignment="1">
      <alignment vertical="top" wrapText="1"/>
    </xf>
    <xf numFmtId="0" fontId="42" fillId="0" borderId="38" xfId="2" applyFont="1" applyBorder="1" applyAlignment="1">
      <alignment horizontal="center" vertical="center" wrapText="1"/>
    </xf>
    <xf numFmtId="15" fontId="25" fillId="4" borderId="38" xfId="2" applyNumberFormat="1" applyFont="1" applyFill="1" applyBorder="1" applyAlignment="1">
      <alignment vertical="center" wrapText="1"/>
    </xf>
    <xf numFmtId="17" fontId="25" fillId="0" borderId="38" xfId="2" applyNumberFormat="1" applyFont="1" applyBorder="1" applyAlignment="1">
      <alignment horizontal="left" vertical="center" wrapText="1"/>
    </xf>
    <xf numFmtId="0" fontId="25" fillId="46" borderId="38" xfId="2" applyFont="1" applyFill="1" applyBorder="1" applyAlignment="1">
      <alignment horizontal="left" vertical="center" wrapText="1"/>
    </xf>
    <xf numFmtId="0" fontId="4" fillId="46" borderId="38" xfId="2" applyFont="1" applyFill="1" applyBorder="1" applyAlignment="1">
      <alignment horizontal="left" vertical="center" wrapText="1" indent="1"/>
    </xf>
    <xf numFmtId="0" fontId="25" fillId="63" borderId="38" xfId="2" applyFont="1" applyFill="1" applyBorder="1" applyAlignment="1">
      <alignment horizontal="center" vertical="center" wrapText="1"/>
    </xf>
    <xf numFmtId="0" fontId="25" fillId="64" borderId="38" xfId="2" applyFont="1" applyFill="1" applyBorder="1" applyAlignment="1">
      <alignment horizontal="center" vertical="center" wrapText="1"/>
    </xf>
    <xf numFmtId="0" fontId="25" fillId="64" borderId="38" xfId="2" applyFont="1" applyFill="1" applyBorder="1" applyAlignment="1">
      <alignment horizontal="center" vertical="top" wrapText="1"/>
    </xf>
    <xf numFmtId="0" fontId="25" fillId="64" borderId="38" xfId="2" applyFont="1" applyFill="1" applyBorder="1" applyAlignment="1">
      <alignment vertical="top" wrapText="1"/>
    </xf>
    <xf numFmtId="0" fontId="25" fillId="64" borderId="38" xfId="2" applyFont="1" applyFill="1" applyBorder="1" applyAlignment="1">
      <alignment horizontal="left" vertical="center" wrapText="1"/>
    </xf>
    <xf numFmtId="0" fontId="25" fillId="64" borderId="38" xfId="2" applyFont="1" applyFill="1" applyBorder="1" applyAlignment="1">
      <alignment horizontal="left" vertical="top" wrapText="1" indent="1"/>
    </xf>
    <xf numFmtId="166" fontId="25" fillId="64" borderId="38" xfId="2" applyNumberFormat="1" applyFont="1" applyFill="1" applyBorder="1" applyAlignment="1">
      <alignment horizontal="center" vertical="center"/>
    </xf>
    <xf numFmtId="14" fontId="25" fillId="64" borderId="38" xfId="2" applyNumberFormat="1" applyFont="1" applyFill="1" applyBorder="1" applyAlignment="1">
      <alignment horizontal="center" vertical="top" wrapText="1"/>
    </xf>
    <xf numFmtId="15" fontId="25" fillId="64" borderId="38" xfId="2" applyNumberFormat="1" applyFont="1" applyFill="1" applyBorder="1" applyAlignment="1">
      <alignment horizontal="center" vertical="top" wrapText="1"/>
    </xf>
    <xf numFmtId="15" fontId="25" fillId="64" borderId="38" xfId="2" applyNumberFormat="1" applyFont="1" applyFill="1" applyBorder="1" applyAlignment="1">
      <alignment horizontal="center" wrapText="1"/>
    </xf>
    <xf numFmtId="0" fontId="25" fillId="64" borderId="38" xfId="2" applyFont="1" applyFill="1" applyBorder="1" applyAlignment="1">
      <alignment horizontal="left" vertical="center" wrapText="1" indent="1"/>
    </xf>
    <xf numFmtId="17" fontId="25" fillId="64" borderId="38" xfId="2" applyNumberFormat="1" applyFont="1" applyFill="1" applyBorder="1" applyAlignment="1">
      <alignment horizontal="left" vertical="center" wrapText="1" indent="1"/>
    </xf>
    <xf numFmtId="170" fontId="25" fillId="64" borderId="38" xfId="2" applyNumberFormat="1" applyFont="1" applyFill="1" applyBorder="1" applyAlignment="1">
      <alignment horizontal="left" vertical="center" wrapText="1" indent="1"/>
    </xf>
    <xf numFmtId="17" fontId="4" fillId="39" borderId="38" xfId="2" applyNumberFormat="1" applyFont="1" applyFill="1" applyBorder="1" applyAlignment="1">
      <alignment horizontal="left" vertical="center" wrapText="1" indent="1"/>
    </xf>
    <xf numFmtId="0" fontId="41" fillId="65" borderId="38" xfId="2" applyFont="1" applyFill="1" applyBorder="1" applyAlignment="1">
      <alignment horizontal="center" vertical="center" wrapText="1"/>
    </xf>
    <xf numFmtId="0" fontId="20" fillId="30" borderId="38" xfId="2" applyFont="1" applyFill="1" applyBorder="1" applyAlignment="1">
      <alignment horizontal="center" vertical="top" wrapText="1"/>
    </xf>
    <xf numFmtId="0" fontId="41" fillId="47" borderId="38" xfId="2" applyFont="1" applyFill="1" applyBorder="1" applyAlignment="1">
      <alignment horizontal="center" vertical="center" wrapText="1"/>
    </xf>
    <xf numFmtId="15" fontId="4" fillId="39" borderId="38" xfId="2" applyNumberFormat="1" applyFont="1" applyFill="1" applyBorder="1" applyAlignment="1">
      <alignment horizontal="center" vertical="center" wrapText="1"/>
    </xf>
    <xf numFmtId="0" fontId="25" fillId="0" borderId="38" xfId="2" applyFont="1" applyBorder="1" applyAlignment="1">
      <alignment horizontal="center" vertical="top" wrapText="1"/>
    </xf>
    <xf numFmtId="0" fontId="25" fillId="0" borderId="38" xfId="2" applyFont="1" applyBorder="1" applyAlignment="1">
      <alignment vertical="top" wrapText="1"/>
    </xf>
    <xf numFmtId="15" fontId="25" fillId="4" borderId="38" xfId="2" applyNumberFormat="1" applyFont="1" applyFill="1" applyBorder="1" applyAlignment="1">
      <alignment vertical="top" wrapText="1"/>
    </xf>
    <xf numFmtId="0" fontId="25" fillId="0" borderId="38" xfId="2" applyFont="1" applyBorder="1" applyAlignment="1">
      <alignment horizontal="left" vertical="top" wrapText="1" indent="1"/>
    </xf>
    <xf numFmtId="14" fontId="4" fillId="4" borderId="38" xfId="2" applyNumberFormat="1" applyFont="1" applyFill="1" applyBorder="1" applyAlignment="1">
      <alignment horizontal="center" vertical="top" wrapText="1"/>
    </xf>
    <xf numFmtId="0" fontId="4" fillId="0" borderId="38" xfId="2" applyFont="1" applyBorder="1" applyAlignment="1">
      <alignment horizontal="center" wrapText="1"/>
    </xf>
    <xf numFmtId="17" fontId="4" fillId="4" borderId="38" xfId="2" applyNumberFormat="1" applyFont="1" applyFill="1" applyBorder="1" applyAlignment="1">
      <alignment vertical="top" wrapText="1"/>
    </xf>
    <xf numFmtId="0" fontId="15" fillId="0" borderId="38" xfId="0" applyFont="1" applyBorder="1" applyAlignment="1">
      <alignment horizontal="left" vertical="center" wrapText="1"/>
    </xf>
    <xf numFmtId="0" fontId="13" fillId="0" borderId="38" xfId="2" applyFont="1" applyBorder="1" applyAlignment="1">
      <alignment horizontal="center" vertical="center" wrapText="1"/>
    </xf>
    <xf numFmtId="0" fontId="4" fillId="62" borderId="38" xfId="2" applyFont="1" applyFill="1" applyBorder="1" applyAlignment="1">
      <alignment horizontal="center" vertical="top" wrapText="1"/>
    </xf>
    <xf numFmtId="15" fontId="4" fillId="39" borderId="38" xfId="2" applyNumberFormat="1" applyFont="1" applyFill="1" applyBorder="1" applyAlignment="1">
      <alignment horizontal="center" vertical="top" wrapText="1"/>
    </xf>
    <xf numFmtId="15" fontId="4" fillId="39" borderId="38" xfId="2" applyNumberFormat="1" applyFont="1" applyFill="1" applyBorder="1" applyAlignment="1">
      <alignment horizontal="center" wrapText="1"/>
    </xf>
    <xf numFmtId="169" fontId="4" fillId="0" borderId="38" xfId="2" applyNumberFormat="1" applyFont="1" applyBorder="1" applyAlignment="1">
      <alignment horizontal="center" vertical="top" wrapText="1"/>
    </xf>
    <xf numFmtId="0" fontId="4" fillId="39" borderId="38" xfId="2" applyFont="1" applyFill="1" applyBorder="1" applyAlignment="1">
      <alignment horizontal="center" vertical="top" wrapText="1"/>
    </xf>
    <xf numFmtId="170" fontId="4" fillId="39" borderId="38" xfId="2" applyNumberFormat="1" applyFont="1" applyFill="1" applyBorder="1" applyAlignment="1">
      <alignment horizontal="center" vertical="top" wrapText="1"/>
    </xf>
    <xf numFmtId="170" fontId="4" fillId="0" borderId="38" xfId="2" applyNumberFormat="1" applyFont="1" applyBorder="1" applyAlignment="1">
      <alignment horizontal="center" vertical="top" wrapText="1"/>
    </xf>
    <xf numFmtId="17" fontId="4" fillId="39" borderId="38" xfId="2" applyNumberFormat="1" applyFont="1" applyFill="1" applyBorder="1" applyAlignment="1">
      <alignment horizontal="center" vertical="center" wrapText="1"/>
    </xf>
    <xf numFmtId="0" fontId="13" fillId="0" borderId="38" xfId="2" applyFont="1" applyBorder="1" applyAlignment="1">
      <alignment horizontal="center" vertical="top" wrapText="1"/>
    </xf>
    <xf numFmtId="0" fontId="4" fillId="0" borderId="38" xfId="2" applyFont="1" applyBorder="1" applyAlignment="1">
      <alignment horizontal="left" vertical="top" wrapText="1"/>
    </xf>
    <xf numFmtId="0" fontId="13" fillId="39" borderId="38" xfId="2" applyFont="1" applyFill="1" applyBorder="1" applyAlignment="1">
      <alignment horizontal="center" vertical="top" wrapText="1"/>
    </xf>
    <xf numFmtId="168" fontId="18" fillId="0" borderId="38" xfId="0" applyNumberFormat="1" applyFont="1" applyBorder="1" applyAlignment="1">
      <alignment horizontal="center" vertical="center" wrapText="1"/>
    </xf>
    <xf numFmtId="0" fontId="39" fillId="60" borderId="38" xfId="0" applyFont="1" applyFill="1" applyBorder="1" applyAlignment="1">
      <alignment horizontal="center" vertical="center" wrapText="1"/>
    </xf>
    <xf numFmtId="0" fontId="25" fillId="41" borderId="38" xfId="0" applyFont="1" applyFill="1" applyBorder="1" applyAlignment="1">
      <alignment vertical="top" wrapText="1"/>
    </xf>
    <xf numFmtId="170" fontId="15" fillId="0" borderId="38" xfId="0" applyNumberFormat="1" applyFont="1" applyBorder="1" applyAlignment="1">
      <alignment horizontal="left" vertical="center" wrapText="1"/>
    </xf>
    <xf numFmtId="0" fontId="1" fillId="0" borderId="0" xfId="2" applyFont="1" applyAlignment="1">
      <alignment horizontal="center" vertical="center"/>
    </xf>
    <xf numFmtId="0" fontId="1" fillId="0" borderId="38" xfId="2" applyFont="1" applyBorder="1" applyAlignment="1">
      <alignment horizontal="left" vertical="center" wrapText="1"/>
    </xf>
    <xf numFmtId="0" fontId="8" fillId="0" borderId="0" xfId="0" applyFont="1" applyAlignment="1">
      <alignment wrapText="1"/>
    </xf>
    <xf numFmtId="0" fontId="46" fillId="7" borderId="70" xfId="2" applyFont="1" applyFill="1" applyBorder="1" applyAlignment="1">
      <alignment horizontal="left" vertical="center" wrapText="1"/>
    </xf>
    <xf numFmtId="0" fontId="5" fillId="4" borderId="70" xfId="2" applyFont="1" applyFill="1" applyBorder="1" applyAlignment="1">
      <alignment horizontal="left" vertical="center" wrapText="1"/>
    </xf>
    <xf numFmtId="17" fontId="5" fillId="4" borderId="70" xfId="2" applyNumberFormat="1" applyFont="1" applyFill="1" applyBorder="1" applyAlignment="1">
      <alignment horizontal="left" vertical="center" wrapText="1"/>
    </xf>
    <xf numFmtId="0" fontId="5" fillId="0" borderId="70" xfId="2" applyFont="1" applyBorder="1" applyAlignment="1">
      <alignment horizontal="left" vertical="center" wrapText="1"/>
    </xf>
    <xf numFmtId="169" fontId="5" fillId="0" borderId="70" xfId="2" applyNumberFormat="1" applyFont="1" applyBorder="1" applyAlignment="1">
      <alignment horizontal="left" vertical="center"/>
    </xf>
    <xf numFmtId="9" fontId="18" fillId="0" borderId="70" xfId="0" applyNumberFormat="1" applyFont="1" applyBorder="1" applyAlignment="1">
      <alignment horizontal="left" vertical="center" wrapText="1"/>
    </xf>
    <xf numFmtId="0" fontId="5" fillId="7" borderId="70" xfId="2" applyFont="1" applyFill="1" applyBorder="1" applyAlignment="1">
      <alignment horizontal="left" vertical="center" wrapText="1"/>
    </xf>
    <xf numFmtId="0" fontId="18" fillId="0" borderId="70" xfId="0" applyFont="1" applyBorder="1" applyAlignment="1">
      <alignment horizontal="left" vertical="center" wrapText="1"/>
    </xf>
    <xf numFmtId="9" fontId="5" fillId="0" borderId="70" xfId="2" applyNumberFormat="1" applyFont="1" applyBorder="1" applyAlignment="1">
      <alignment horizontal="left" vertical="center" wrapText="1"/>
    </xf>
    <xf numFmtId="0" fontId="47" fillId="0" borderId="70" xfId="2" applyFont="1" applyBorder="1" applyAlignment="1">
      <alignment horizontal="left" vertical="center" wrapText="1"/>
    </xf>
    <xf numFmtId="15" fontId="5" fillId="4" borderId="70" xfId="2" applyNumberFormat="1" applyFont="1" applyFill="1" applyBorder="1" applyAlignment="1">
      <alignment horizontal="left" vertical="center" wrapText="1"/>
    </xf>
    <xf numFmtId="9" fontId="5" fillId="64" borderId="70" xfId="2" applyNumberFormat="1" applyFont="1" applyFill="1" applyBorder="1" applyAlignment="1">
      <alignment horizontal="left" vertical="center" wrapText="1"/>
    </xf>
    <xf numFmtId="0" fontId="49" fillId="0" borderId="70" xfId="3" applyFont="1" applyBorder="1" applyAlignment="1">
      <alignment horizontal="left" vertical="center" wrapText="1"/>
    </xf>
    <xf numFmtId="14" fontId="5" fillId="0" borderId="70" xfId="2" applyNumberFormat="1" applyFont="1" applyBorder="1" applyAlignment="1">
      <alignment horizontal="left" vertical="center" wrapText="1"/>
    </xf>
    <xf numFmtId="0" fontId="18" fillId="41" borderId="70" xfId="0" applyFont="1" applyFill="1" applyBorder="1" applyAlignment="1">
      <alignment horizontal="left" vertical="center" wrapText="1"/>
    </xf>
    <xf numFmtId="0" fontId="18" fillId="42" borderId="70" xfId="0" applyFont="1" applyFill="1" applyBorder="1" applyAlignment="1">
      <alignment horizontal="left" vertical="center" wrapText="1"/>
    </xf>
    <xf numFmtId="0" fontId="18" fillId="41" borderId="70" xfId="0" applyFont="1" applyFill="1" applyBorder="1" applyAlignment="1">
      <alignment horizontal="left" wrapText="1"/>
    </xf>
    <xf numFmtId="0" fontId="18" fillId="42" borderId="70" xfId="0" applyFont="1" applyFill="1" applyBorder="1" applyAlignment="1">
      <alignment horizontal="left" wrapText="1"/>
    </xf>
    <xf numFmtId="0" fontId="50" fillId="60" borderId="70" xfId="0" applyFont="1" applyFill="1" applyBorder="1" applyAlignment="1">
      <alignment horizontal="left" wrapText="1"/>
    </xf>
    <xf numFmtId="0" fontId="51" fillId="68" borderId="70" xfId="0" applyFont="1" applyFill="1" applyBorder="1" applyAlignment="1">
      <alignment horizontal="left" wrapText="1"/>
    </xf>
    <xf numFmtId="0" fontId="45" fillId="0" borderId="70" xfId="3" applyBorder="1" applyAlignment="1">
      <alignment horizontal="left" vertical="center" wrapText="1"/>
    </xf>
    <xf numFmtId="0" fontId="7" fillId="6" borderId="38" xfId="2" applyFont="1" applyFill="1" applyBorder="1" applyAlignment="1">
      <alignment horizontal="left" vertical="center" wrapText="1"/>
    </xf>
    <xf numFmtId="0" fontId="25" fillId="41" borderId="38" xfId="0" applyFont="1" applyFill="1" applyBorder="1" applyAlignment="1">
      <alignment horizontal="left" vertical="center" wrapText="1"/>
    </xf>
    <xf numFmtId="0" fontId="29" fillId="0" borderId="38" xfId="0" applyFont="1" applyBorder="1" applyAlignment="1">
      <alignment horizontal="left" vertical="center" wrapText="1"/>
    </xf>
    <xf numFmtId="0" fontId="15" fillId="41" borderId="38" xfId="0" applyFont="1" applyFill="1" applyBorder="1" applyAlignment="1">
      <alignment horizontal="left" vertical="center" wrapText="1"/>
    </xf>
    <xf numFmtId="0" fontId="4" fillId="4" borderId="38" xfId="2" applyFont="1" applyFill="1" applyBorder="1" applyAlignment="1">
      <alignment horizontal="left" vertical="top" wrapText="1"/>
    </xf>
    <xf numFmtId="0" fontId="25" fillId="64" borderId="38" xfId="2" applyFont="1" applyFill="1" applyBorder="1" applyAlignment="1">
      <alignment horizontal="left" vertical="top" wrapText="1"/>
    </xf>
    <xf numFmtId="0" fontId="25" fillId="4" borderId="9" xfId="2" applyFont="1" applyFill="1" applyBorder="1" applyAlignment="1">
      <alignment horizontal="left" vertical="top" wrapText="1"/>
    </xf>
    <xf numFmtId="0" fontId="4" fillId="30" borderId="38" xfId="2" applyFont="1" applyFill="1" applyBorder="1" applyAlignment="1">
      <alignment horizontal="center" vertical="center" wrapText="1"/>
    </xf>
    <xf numFmtId="0" fontId="4" fillId="0" borderId="41" xfId="2" applyFont="1" applyBorder="1" applyAlignment="1">
      <alignment horizontal="center" vertical="top" wrapText="1"/>
    </xf>
    <xf numFmtId="0" fontId="4" fillId="0" borderId="6" xfId="2" applyFont="1" applyBorder="1" applyAlignment="1">
      <alignment horizontal="left" vertical="top" wrapText="1"/>
    </xf>
    <xf numFmtId="0" fontId="4" fillId="0" borderId="6" xfId="2" applyFont="1" applyBorder="1" applyAlignment="1">
      <alignment horizontal="center" vertical="top" wrapText="1"/>
    </xf>
    <xf numFmtId="170" fontId="4" fillId="0" borderId="6" xfId="2" applyNumberFormat="1" applyFont="1" applyBorder="1" applyAlignment="1">
      <alignment horizontal="center" vertical="top" wrapText="1"/>
    </xf>
    <xf numFmtId="0" fontId="58" fillId="0" borderId="70" xfId="2" applyFont="1" applyBorder="1" applyAlignment="1">
      <alignment horizontal="left" vertical="center" wrapText="1"/>
    </xf>
    <xf numFmtId="0" fontId="5" fillId="4" borderId="38" xfId="2" applyFont="1" applyFill="1" applyBorder="1" applyAlignment="1">
      <alignment horizontal="left" vertical="center" wrapText="1"/>
    </xf>
    <xf numFmtId="0" fontId="5" fillId="0" borderId="38" xfId="2" applyFont="1" applyBorder="1" applyAlignment="1">
      <alignment horizontal="left" vertical="center" wrapText="1"/>
    </xf>
    <xf numFmtId="0" fontId="8" fillId="0" borderId="38" xfId="2" applyBorder="1" applyAlignment="1">
      <alignment vertical="center"/>
    </xf>
    <xf numFmtId="0" fontId="9" fillId="0" borderId="38" xfId="2" applyFont="1" applyBorder="1" applyAlignment="1">
      <alignment horizontal="left" vertical="center"/>
    </xf>
    <xf numFmtId="0" fontId="8" fillId="0" borderId="38" xfId="2" applyBorder="1" applyAlignment="1">
      <alignment horizontal="center" vertical="center"/>
    </xf>
    <xf numFmtId="0" fontId="15" fillId="0" borderId="28" xfId="0" applyFont="1" applyBorder="1" applyAlignment="1">
      <alignment wrapText="1"/>
    </xf>
    <xf numFmtId="0" fontId="8" fillId="0" borderId="70" xfId="2" applyBorder="1"/>
    <xf numFmtId="174" fontId="5" fillId="0" borderId="70" xfId="2" applyNumberFormat="1" applyFont="1" applyBorder="1" applyAlignment="1">
      <alignment horizontal="left" vertical="center"/>
    </xf>
    <xf numFmtId="0" fontId="0" fillId="0" borderId="0" xfId="0" applyAlignment="1">
      <alignment wrapText="1"/>
    </xf>
    <xf numFmtId="0" fontId="15" fillId="41" borderId="76" xfId="0" applyFont="1" applyFill="1" applyBorder="1" applyAlignment="1">
      <alignment wrapText="1"/>
    </xf>
    <xf numFmtId="0" fontId="4" fillId="3" borderId="0" xfId="0" applyFont="1" applyFill="1" applyAlignment="1">
      <alignment horizontal="left" vertical="center" wrapText="1"/>
    </xf>
    <xf numFmtId="0" fontId="8" fillId="0" borderId="38" xfId="2" applyBorder="1" applyAlignment="1">
      <alignment horizontal="left" vertical="center"/>
    </xf>
    <xf numFmtId="0" fontId="15" fillId="41" borderId="47" xfId="0" applyFont="1" applyFill="1" applyBorder="1" applyAlignment="1">
      <alignment horizontal="left" vertical="center" wrapText="1"/>
    </xf>
    <xf numFmtId="16" fontId="18" fillId="41" borderId="70" xfId="0" applyNumberFormat="1" applyFont="1" applyFill="1" applyBorder="1" applyAlignment="1">
      <alignment horizontal="left" vertical="center" wrapText="1"/>
    </xf>
    <xf numFmtId="0" fontId="50" fillId="60" borderId="70" xfId="0" applyFont="1" applyFill="1" applyBorder="1" applyAlignment="1">
      <alignment horizontal="left" vertical="center" wrapText="1"/>
    </xf>
    <xf numFmtId="0" fontId="51" fillId="45" borderId="70" xfId="0" applyFont="1" applyFill="1" applyBorder="1" applyAlignment="1">
      <alignment horizontal="left" vertical="center" wrapText="1"/>
    </xf>
    <xf numFmtId="0" fontId="52" fillId="0" borderId="70" xfId="0" applyFont="1" applyBorder="1" applyAlignment="1">
      <alignment horizontal="left" vertical="center" wrapText="1"/>
    </xf>
    <xf numFmtId="0" fontId="51" fillId="68" borderId="70" xfId="0" applyFont="1" applyFill="1" applyBorder="1" applyAlignment="1">
      <alignment horizontal="left" vertical="center" wrapText="1"/>
    </xf>
    <xf numFmtId="0" fontId="54" fillId="70" borderId="41" xfId="0" applyFont="1" applyFill="1" applyBorder="1" applyAlignment="1">
      <alignment horizontal="left" vertical="center" wrapText="1"/>
    </xf>
    <xf numFmtId="0" fontId="54" fillId="13" borderId="41" xfId="0" applyFont="1" applyFill="1" applyBorder="1" applyAlignment="1">
      <alignment horizontal="left" vertical="center" wrapText="1"/>
    </xf>
    <xf numFmtId="0" fontId="10" fillId="0" borderId="0" xfId="2" applyFont="1" applyAlignment="1">
      <alignment horizontal="left" vertical="center" wrapText="1"/>
    </xf>
    <xf numFmtId="0" fontId="54" fillId="70" borderId="74" xfId="0" applyFont="1" applyFill="1" applyBorder="1" applyAlignment="1">
      <alignment horizontal="left" vertical="center" wrapText="1"/>
    </xf>
    <xf numFmtId="0" fontId="54" fillId="13" borderId="74" xfId="0" applyFont="1" applyFill="1" applyBorder="1" applyAlignment="1">
      <alignment horizontal="left" vertical="center" wrapText="1"/>
    </xf>
    <xf numFmtId="0" fontId="8" fillId="0" borderId="73" xfId="0" applyFont="1" applyBorder="1" applyAlignment="1">
      <alignment horizontal="left" vertical="center" wrapText="1"/>
    </xf>
    <xf numFmtId="0" fontId="15" fillId="41" borderId="74" xfId="0" applyFont="1" applyFill="1" applyBorder="1" applyAlignment="1">
      <alignment horizontal="left" vertical="center" wrapText="1"/>
    </xf>
    <xf numFmtId="0" fontId="15" fillId="0" borderId="74" xfId="0" applyFont="1" applyBorder="1" applyAlignment="1">
      <alignment horizontal="left" vertical="center" wrapText="1"/>
    </xf>
    <xf numFmtId="0" fontId="39" fillId="60" borderId="74" xfId="0" applyFont="1" applyFill="1" applyBorder="1" applyAlignment="1">
      <alignment horizontal="left" vertical="center" wrapText="1"/>
    </xf>
    <xf numFmtId="0" fontId="19" fillId="68" borderId="74" xfId="0" applyFont="1" applyFill="1" applyBorder="1" applyAlignment="1">
      <alignment horizontal="left" vertical="center" wrapText="1"/>
    </xf>
    <xf numFmtId="0" fontId="15" fillId="60" borderId="74" xfId="0" applyFont="1" applyFill="1" applyBorder="1" applyAlignment="1">
      <alignment horizontal="left" vertical="center" wrapText="1"/>
    </xf>
    <xf numFmtId="9" fontId="15" fillId="0" borderId="74" xfId="0" applyNumberFormat="1" applyFont="1" applyBorder="1" applyAlignment="1">
      <alignment horizontal="left" vertical="center" wrapText="1"/>
    </xf>
    <xf numFmtId="15" fontId="15" fillId="0" borderId="74" xfId="0" applyNumberFormat="1" applyFont="1" applyBorder="1" applyAlignment="1">
      <alignment horizontal="left" vertical="center" wrapText="1"/>
    </xf>
    <xf numFmtId="0" fontId="15" fillId="42" borderId="74" xfId="0" applyFont="1" applyFill="1" applyBorder="1" applyAlignment="1">
      <alignment horizontal="left" vertical="center" wrapText="1"/>
    </xf>
    <xf numFmtId="0" fontId="39" fillId="71" borderId="74" xfId="0" applyFont="1" applyFill="1" applyBorder="1" applyAlignment="1">
      <alignment horizontal="left" vertical="center" wrapText="1"/>
    </xf>
    <xf numFmtId="15" fontId="15" fillId="41" borderId="74" xfId="0" applyNumberFormat="1" applyFont="1" applyFill="1" applyBorder="1" applyAlignment="1">
      <alignment horizontal="left" vertical="center" wrapText="1"/>
    </xf>
    <xf numFmtId="0" fontId="15" fillId="58" borderId="74" xfId="0" applyFont="1" applyFill="1" applyBorder="1" applyAlignment="1">
      <alignment horizontal="left" vertical="center" wrapText="1"/>
    </xf>
    <xf numFmtId="0" fontId="56" fillId="0" borderId="74" xfId="0" applyFont="1" applyBorder="1" applyAlignment="1">
      <alignment horizontal="left" vertical="center" wrapText="1"/>
    </xf>
    <xf numFmtId="0" fontId="8" fillId="0" borderId="74" xfId="0" applyFont="1" applyBorder="1" applyAlignment="1">
      <alignment horizontal="left" vertical="center" wrapText="1"/>
    </xf>
    <xf numFmtId="0" fontId="39" fillId="59" borderId="74" xfId="0" applyFont="1" applyFill="1" applyBorder="1" applyAlignment="1">
      <alignment horizontal="left" vertical="center" wrapText="1"/>
    </xf>
    <xf numFmtId="0" fontId="35" fillId="54" borderId="74" xfId="0" applyFont="1" applyFill="1" applyBorder="1" applyAlignment="1">
      <alignment horizontal="left" vertical="center" wrapText="1"/>
    </xf>
    <xf numFmtId="0" fontId="45" fillId="0" borderId="74" xfId="3" applyFill="1" applyBorder="1" applyAlignment="1">
      <alignment horizontal="left" vertical="center" wrapText="1"/>
    </xf>
    <xf numFmtId="0" fontId="25" fillId="0" borderId="74" xfId="0" applyFont="1" applyBorder="1" applyAlignment="1">
      <alignment horizontal="left" vertical="center" wrapText="1"/>
    </xf>
    <xf numFmtId="0" fontId="38" fillId="7" borderId="73" xfId="0" applyFont="1" applyFill="1" applyBorder="1" applyAlignment="1">
      <alignment horizontal="left" vertical="center" wrapText="1"/>
    </xf>
    <xf numFmtId="0" fontId="15" fillId="7" borderId="73" xfId="0" applyFont="1" applyFill="1" applyBorder="1" applyAlignment="1">
      <alignment horizontal="left" vertical="center" wrapText="1"/>
    </xf>
    <xf numFmtId="0" fontId="19" fillId="45" borderId="74" xfId="0" applyFont="1" applyFill="1" applyBorder="1" applyAlignment="1">
      <alignment horizontal="left" vertical="center" wrapText="1"/>
    </xf>
    <xf numFmtId="0" fontId="18" fillId="7" borderId="73" xfId="0" applyFont="1" applyFill="1" applyBorder="1" applyAlignment="1">
      <alignment horizontal="left" vertical="center" wrapText="1"/>
    </xf>
    <xf numFmtId="0" fontId="18" fillId="0" borderId="74" xfId="0" applyFont="1" applyBorder="1" applyAlignment="1">
      <alignment horizontal="left" vertical="center" wrapText="1"/>
    </xf>
    <xf numFmtId="0" fontId="18" fillId="41" borderId="74" xfId="0" applyFont="1" applyFill="1" applyBorder="1" applyAlignment="1">
      <alignment horizontal="left" vertical="center" wrapText="1"/>
    </xf>
    <xf numFmtId="0" fontId="50" fillId="60" borderId="74" xfId="0" applyFont="1" applyFill="1" applyBorder="1" applyAlignment="1">
      <alignment horizontal="left" vertical="center" wrapText="1"/>
    </xf>
    <xf numFmtId="0" fontId="51" fillId="68" borderId="74" xfId="0" applyFont="1" applyFill="1" applyBorder="1" applyAlignment="1">
      <alignment horizontal="left" vertical="center" wrapText="1"/>
    </xf>
    <xf numFmtId="0" fontId="18" fillId="60" borderId="74" xfId="0" applyFont="1" applyFill="1" applyBorder="1" applyAlignment="1">
      <alignment horizontal="left" vertical="center" wrapText="1"/>
    </xf>
    <xf numFmtId="9" fontId="18" fillId="72" borderId="74" xfId="0" applyNumberFormat="1" applyFont="1" applyFill="1" applyBorder="1" applyAlignment="1">
      <alignment horizontal="left" vertical="center" wrapText="1"/>
    </xf>
    <xf numFmtId="0" fontId="18" fillId="42" borderId="74" xfId="0" applyFont="1" applyFill="1" applyBorder="1" applyAlignment="1">
      <alignment horizontal="left" vertical="center" wrapText="1"/>
    </xf>
    <xf numFmtId="9" fontId="18" fillId="0" borderId="74" xfId="0" applyNumberFormat="1" applyFont="1" applyBorder="1" applyAlignment="1">
      <alignment horizontal="left" vertical="center" wrapText="1"/>
    </xf>
    <xf numFmtId="0" fontId="51" fillId="45" borderId="74" xfId="0" applyFont="1" applyFill="1" applyBorder="1" applyAlignment="1">
      <alignment horizontal="left" vertical="center" wrapText="1"/>
    </xf>
    <xf numFmtId="0" fontId="52" fillId="0" borderId="74" xfId="0" applyFont="1" applyBorder="1" applyAlignment="1">
      <alignment horizontal="left" vertical="center" wrapText="1"/>
    </xf>
    <xf numFmtId="0" fontId="54" fillId="7" borderId="73" xfId="0" applyFont="1" applyFill="1" applyBorder="1" applyAlignment="1">
      <alignment horizontal="left" vertical="center" wrapText="1"/>
    </xf>
    <xf numFmtId="0" fontId="47" fillId="0" borderId="74" xfId="0" applyFont="1" applyBorder="1" applyAlignment="1">
      <alignment horizontal="left" vertical="center" wrapText="1"/>
    </xf>
    <xf numFmtId="0" fontId="13" fillId="7" borderId="1" xfId="2" applyFont="1" applyFill="1" applyBorder="1" applyAlignment="1">
      <alignment horizontal="left" vertical="center" wrapText="1"/>
    </xf>
    <xf numFmtId="15" fontId="4" fillId="4" borderId="9" xfId="2" applyNumberFormat="1" applyFont="1" applyFill="1" applyBorder="1" applyAlignment="1">
      <alignment horizontal="left" vertical="center" wrapText="1"/>
    </xf>
    <xf numFmtId="9" fontId="4" fillId="0" borderId="1" xfId="2" applyNumberFormat="1" applyFont="1" applyBorder="1" applyAlignment="1">
      <alignment horizontal="left" vertical="center" wrapText="1"/>
    </xf>
    <xf numFmtId="17" fontId="15" fillId="41" borderId="23" xfId="0" applyNumberFormat="1" applyFont="1" applyFill="1" applyBorder="1" applyAlignment="1">
      <alignment horizontal="left" vertical="center" wrapText="1"/>
    </xf>
    <xf numFmtId="0" fontId="15" fillId="0" borderId="0" xfId="0" applyFont="1" applyAlignment="1">
      <alignment horizontal="left" vertical="center" wrapText="1"/>
    </xf>
    <xf numFmtId="0" fontId="15" fillId="0" borderId="6" xfId="0" applyFont="1" applyBorder="1" applyAlignment="1">
      <alignment horizontal="left" vertical="center" wrapText="1"/>
    </xf>
    <xf numFmtId="0" fontId="19" fillId="45" borderId="23" xfId="0" applyFont="1" applyFill="1" applyBorder="1" applyAlignment="1">
      <alignment horizontal="left" vertical="center" wrapText="1"/>
    </xf>
    <xf numFmtId="0" fontId="4" fillId="4" borderId="0" xfId="2" applyFont="1" applyFill="1" applyAlignment="1">
      <alignment horizontal="left" vertical="center" wrapText="1"/>
    </xf>
    <xf numFmtId="9" fontId="15" fillId="0" borderId="23" xfId="0" applyNumberFormat="1" applyFont="1" applyBorder="1" applyAlignment="1">
      <alignment horizontal="left" vertical="center" wrapText="1"/>
    </xf>
    <xf numFmtId="17" fontId="4" fillId="4" borderId="2" xfId="2" applyNumberFormat="1" applyFont="1" applyFill="1" applyBorder="1" applyAlignment="1">
      <alignment horizontal="left" vertical="center" wrapText="1"/>
    </xf>
    <xf numFmtId="15" fontId="4" fillId="4" borderId="2" xfId="2" applyNumberFormat="1" applyFont="1" applyFill="1" applyBorder="1" applyAlignment="1">
      <alignment horizontal="left" vertical="center" wrapText="1"/>
    </xf>
    <xf numFmtId="0" fontId="15" fillId="41" borderId="26" xfId="0" applyFont="1" applyFill="1" applyBorder="1" applyAlignment="1">
      <alignment horizontal="left" vertical="center" wrapText="1"/>
    </xf>
    <xf numFmtId="17" fontId="15" fillId="41" borderId="26" xfId="0" applyNumberFormat="1" applyFont="1" applyFill="1" applyBorder="1" applyAlignment="1">
      <alignment horizontal="left" vertical="center" wrapText="1"/>
    </xf>
    <xf numFmtId="0" fontId="15" fillId="0" borderId="26" xfId="0" applyFont="1" applyBorder="1" applyAlignment="1">
      <alignment horizontal="left" vertical="center" wrapText="1"/>
    </xf>
    <xf numFmtId="0" fontId="15" fillId="0" borderId="29" xfId="0" applyFont="1" applyBorder="1" applyAlignment="1">
      <alignment horizontal="left" vertical="center" wrapText="1"/>
    </xf>
    <xf numFmtId="0" fontId="15" fillId="0" borderId="44" xfId="0" applyFont="1" applyBorder="1" applyAlignment="1">
      <alignment horizontal="left" vertical="center" wrapText="1"/>
    </xf>
    <xf numFmtId="0" fontId="15" fillId="42" borderId="23" xfId="0" applyFont="1" applyFill="1" applyBorder="1" applyAlignment="1">
      <alignment horizontal="left" vertical="center" wrapText="1"/>
    </xf>
    <xf numFmtId="0" fontId="4" fillId="39" borderId="1" xfId="2" applyFont="1" applyFill="1" applyBorder="1" applyAlignment="1">
      <alignment horizontal="left" vertical="center" wrapText="1"/>
    </xf>
    <xf numFmtId="17" fontId="4" fillId="4" borderId="9" xfId="2" applyNumberFormat="1" applyFont="1" applyFill="1" applyBorder="1" applyAlignment="1">
      <alignment horizontal="left" vertical="center" wrapText="1"/>
    </xf>
    <xf numFmtId="0" fontId="4" fillId="7" borderId="1" xfId="2" applyFont="1" applyFill="1" applyBorder="1" applyAlignment="1">
      <alignment horizontal="left" vertical="center" wrapText="1"/>
    </xf>
    <xf numFmtId="17" fontId="4" fillId="0" borderId="2" xfId="2" applyNumberFormat="1" applyFont="1" applyBorder="1" applyAlignment="1">
      <alignment horizontal="left" vertical="center" wrapText="1"/>
    </xf>
    <xf numFmtId="14" fontId="4" fillId="0" borderId="1" xfId="2" applyNumberFormat="1" applyFont="1" applyBorder="1" applyAlignment="1">
      <alignment horizontal="left" vertical="center" wrapText="1"/>
    </xf>
    <xf numFmtId="15" fontId="15" fillId="41" borderId="27" xfId="0" applyNumberFormat="1" applyFont="1" applyFill="1" applyBorder="1" applyAlignment="1">
      <alignment horizontal="left" vertical="center" wrapText="1"/>
    </xf>
    <xf numFmtId="0" fontId="4" fillId="0" borderId="23" xfId="0" applyFont="1" applyBorder="1" applyAlignment="1">
      <alignment horizontal="left" vertical="center" wrapText="1"/>
    </xf>
    <xf numFmtId="0" fontId="20" fillId="40" borderId="24" xfId="2" applyFont="1" applyFill="1" applyBorder="1" applyAlignment="1">
      <alignment horizontal="left" vertical="center" wrapText="1"/>
    </xf>
    <xf numFmtId="0" fontId="4" fillId="7" borderId="38" xfId="2" applyFont="1" applyFill="1" applyBorder="1" applyAlignment="1">
      <alignment horizontal="left" vertical="center" wrapText="1"/>
    </xf>
    <xf numFmtId="0" fontId="15" fillId="41" borderId="45" xfId="0" applyFont="1" applyFill="1" applyBorder="1" applyAlignment="1">
      <alignment horizontal="left" vertical="center" wrapText="1"/>
    </xf>
    <xf numFmtId="0" fontId="15" fillId="41" borderId="48" xfId="0" applyFont="1" applyFill="1" applyBorder="1" applyAlignment="1">
      <alignment horizontal="left" vertical="center" wrapText="1"/>
    </xf>
    <xf numFmtId="16" fontId="15" fillId="41" borderId="48" xfId="0" applyNumberFormat="1" applyFont="1" applyFill="1" applyBorder="1" applyAlignment="1">
      <alignment horizontal="left" vertical="center" wrapText="1"/>
    </xf>
    <xf numFmtId="0" fontId="15" fillId="41" borderId="46" xfId="0" applyFont="1" applyFill="1" applyBorder="1" applyAlignment="1">
      <alignment horizontal="left" vertical="center" wrapText="1"/>
    </xf>
    <xf numFmtId="0" fontId="15" fillId="0" borderId="48" xfId="0" applyFont="1" applyBorder="1" applyAlignment="1">
      <alignment horizontal="left" vertical="center" wrapText="1"/>
    </xf>
    <xf numFmtId="0" fontId="15" fillId="0" borderId="45" xfId="0" applyFont="1" applyBorder="1" applyAlignment="1">
      <alignment horizontal="left" vertical="center" wrapText="1"/>
    </xf>
    <xf numFmtId="0" fontId="45" fillId="0" borderId="43" xfId="3" applyFill="1" applyBorder="1" applyAlignment="1">
      <alignment horizontal="left" vertical="center" wrapText="1"/>
    </xf>
    <xf numFmtId="0" fontId="39" fillId="60" borderId="23" xfId="0" applyFont="1" applyFill="1" applyBorder="1" applyAlignment="1">
      <alignment horizontal="left" vertical="center" wrapText="1"/>
    </xf>
    <xf numFmtId="0" fontId="19" fillId="45" borderId="47" xfId="0" applyFont="1" applyFill="1" applyBorder="1" applyAlignment="1">
      <alignment horizontal="left" vertical="center" wrapText="1"/>
    </xf>
    <xf numFmtId="0" fontId="15" fillId="60" borderId="44" xfId="0" applyFont="1" applyFill="1" applyBorder="1" applyAlignment="1">
      <alignment horizontal="left" vertical="center" wrapText="1"/>
    </xf>
    <xf numFmtId="0" fontId="15" fillId="41" borderId="0" xfId="0" applyFont="1" applyFill="1" applyAlignment="1">
      <alignment horizontal="left" vertical="center" wrapText="1"/>
    </xf>
    <xf numFmtId="9" fontId="15" fillId="0" borderId="47" xfId="0" applyNumberFormat="1" applyFont="1" applyBorder="1" applyAlignment="1">
      <alignment horizontal="left" vertical="center" wrapText="1"/>
    </xf>
    <xf numFmtId="0" fontId="8" fillId="0" borderId="0" xfId="2" applyAlignment="1">
      <alignment horizontal="left" vertical="center" wrapText="1"/>
    </xf>
    <xf numFmtId="14" fontId="15" fillId="0" borderId="74" xfId="0" applyNumberFormat="1" applyFont="1" applyBorder="1" applyAlignment="1">
      <alignment horizontal="left" vertical="center" wrapText="1"/>
    </xf>
    <xf numFmtId="14" fontId="15" fillId="60" borderId="74" xfId="0" applyNumberFormat="1" applyFont="1" applyFill="1" applyBorder="1" applyAlignment="1">
      <alignment horizontal="left" vertical="center" wrapText="1"/>
    </xf>
    <xf numFmtId="15" fontId="22" fillId="0" borderId="74" xfId="0" applyNumberFormat="1" applyFont="1" applyBorder="1" applyAlignment="1">
      <alignment horizontal="left" vertical="center" wrapText="1"/>
    </xf>
    <xf numFmtId="15" fontId="15" fillId="45" borderId="74" xfId="0" applyNumberFormat="1" applyFont="1" applyFill="1" applyBorder="1" applyAlignment="1">
      <alignment horizontal="left" vertical="center" wrapText="1"/>
    </xf>
    <xf numFmtId="0" fontId="8" fillId="60" borderId="74" xfId="0" applyFont="1" applyFill="1" applyBorder="1" applyAlignment="1">
      <alignment horizontal="left" vertical="center" wrapText="1"/>
    </xf>
    <xf numFmtId="15" fontId="15" fillId="42" borderId="74" xfId="0" applyNumberFormat="1" applyFont="1" applyFill="1" applyBorder="1" applyAlignment="1">
      <alignment horizontal="left" vertical="center" wrapText="1"/>
    </xf>
    <xf numFmtId="15" fontId="8" fillId="0" borderId="74" xfId="0" applyNumberFormat="1" applyFont="1" applyBorder="1" applyAlignment="1">
      <alignment horizontal="left" vertical="center" wrapText="1"/>
    </xf>
    <xf numFmtId="16" fontId="56" fillId="0" borderId="74" xfId="0" applyNumberFormat="1" applyFont="1" applyBorder="1" applyAlignment="1">
      <alignment horizontal="left" vertical="center" wrapText="1"/>
    </xf>
    <xf numFmtId="15" fontId="18" fillId="0" borderId="74" xfId="0" applyNumberFormat="1" applyFont="1" applyBorder="1" applyAlignment="1">
      <alignment horizontal="left" vertical="center" wrapText="1"/>
    </xf>
    <xf numFmtId="15" fontId="48" fillId="0" borderId="74" xfId="0" applyNumberFormat="1" applyFont="1" applyBorder="1" applyAlignment="1">
      <alignment horizontal="left" vertical="center" wrapText="1"/>
    </xf>
    <xf numFmtId="14" fontId="18" fillId="0" borderId="74" xfId="0" applyNumberFormat="1" applyFont="1" applyBorder="1" applyAlignment="1">
      <alignment horizontal="left" vertical="center" wrapText="1"/>
    </xf>
    <xf numFmtId="0" fontId="57" fillId="0" borderId="74" xfId="0" applyFont="1" applyBorder="1" applyAlignment="1">
      <alignment horizontal="left" vertical="center" wrapText="1"/>
    </xf>
    <xf numFmtId="169" fontId="15" fillId="0" borderId="23" xfId="0" applyNumberFormat="1" applyFont="1" applyBorder="1" applyAlignment="1">
      <alignment horizontal="left" vertical="center" wrapText="1"/>
    </xf>
    <xf numFmtId="166" fontId="4" fillId="0" borderId="1" xfId="2" applyNumberFormat="1" applyFont="1" applyBorder="1" applyAlignment="1">
      <alignment horizontal="left" vertical="center" wrapText="1"/>
    </xf>
    <xf numFmtId="15" fontId="8" fillId="0" borderId="0" xfId="2" applyNumberFormat="1" applyAlignment="1">
      <alignment horizontal="left" vertical="center" wrapText="1"/>
    </xf>
    <xf numFmtId="15" fontId="22" fillId="0" borderId="1" xfId="2" applyNumberFormat="1" applyFont="1" applyBorder="1" applyAlignment="1">
      <alignment horizontal="left" vertical="center" wrapText="1"/>
    </xf>
    <xf numFmtId="0" fontId="4" fillId="0" borderId="1" xfId="0" applyFont="1" applyBorder="1" applyAlignment="1">
      <alignment horizontal="left" vertical="center" wrapText="1"/>
    </xf>
    <xf numFmtId="15" fontId="15" fillId="0" borderId="47" xfId="0" applyNumberFormat="1" applyFont="1" applyBorder="1" applyAlignment="1">
      <alignment horizontal="left" vertical="center" wrapText="1"/>
    </xf>
    <xf numFmtId="169" fontId="5" fillId="0" borderId="70" xfId="2" applyNumberFormat="1" applyFont="1" applyBorder="1" applyAlignment="1">
      <alignment horizontal="left" vertical="center" wrapText="1"/>
    </xf>
    <xf numFmtId="166" fontId="5" fillId="0" borderId="70" xfId="2" applyNumberFormat="1" applyFont="1" applyBorder="1" applyAlignment="1">
      <alignment horizontal="left" vertical="center" wrapText="1"/>
    </xf>
    <xf numFmtId="0" fontId="0" fillId="0" borderId="0" xfId="0" applyAlignment="1">
      <alignment horizontal="left" vertical="center" wrapText="1"/>
    </xf>
    <xf numFmtId="15" fontId="18" fillId="0" borderId="70" xfId="0" applyNumberFormat="1" applyFont="1" applyBorder="1" applyAlignment="1">
      <alignment horizontal="left" vertical="center" wrapText="1"/>
    </xf>
    <xf numFmtId="15" fontId="48" fillId="0" borderId="70" xfId="2" applyNumberFormat="1" applyFont="1" applyBorder="1" applyAlignment="1">
      <alignment horizontal="left" vertical="center" wrapText="1"/>
    </xf>
    <xf numFmtId="174" fontId="5" fillId="0" borderId="70" xfId="2" applyNumberFormat="1" applyFont="1" applyBorder="1" applyAlignment="1">
      <alignment horizontal="left" vertical="center" wrapText="1"/>
    </xf>
    <xf numFmtId="0" fontId="4" fillId="0" borderId="5" xfId="0" applyFont="1" applyBorder="1" applyAlignment="1">
      <alignment horizontal="left" vertical="center" wrapText="1"/>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9" fillId="0" borderId="0" xfId="2" applyFont="1" applyAlignment="1">
      <alignment horizontal="left" vertical="center" wrapText="1"/>
    </xf>
    <xf numFmtId="0" fontId="71" fillId="0" borderId="73" xfId="0" applyFont="1" applyBorder="1" applyAlignment="1">
      <alignment horizontal="left" vertical="center" wrapText="1"/>
    </xf>
    <xf numFmtId="0" fontId="72" fillId="0" borderId="74" xfId="0" applyFont="1" applyBorder="1" applyAlignment="1">
      <alignment horizontal="left" vertical="center" wrapText="1"/>
    </xf>
    <xf numFmtId="0" fontId="38" fillId="41" borderId="74" xfId="0" applyFont="1" applyFill="1" applyBorder="1" applyAlignment="1">
      <alignment horizontal="left" vertical="center" wrapText="1"/>
    </xf>
    <xf numFmtId="0" fontId="38" fillId="0" borderId="74" xfId="0" applyFont="1" applyBorder="1" applyAlignment="1">
      <alignment horizontal="left" vertical="center" wrapText="1"/>
    </xf>
    <xf numFmtId="0" fontId="73" fillId="60" borderId="74" xfId="0" applyFont="1" applyFill="1" applyBorder="1" applyAlignment="1">
      <alignment horizontal="left" vertical="center" wrapText="1"/>
    </xf>
    <xf numFmtId="0" fontId="38" fillId="42" borderId="74" xfId="0" applyFont="1" applyFill="1" applyBorder="1" applyAlignment="1">
      <alignment horizontal="left" vertical="center" wrapText="1"/>
    </xf>
    <xf numFmtId="0" fontId="38" fillId="60" borderId="74" xfId="0" applyFont="1" applyFill="1" applyBorder="1" applyAlignment="1">
      <alignment horizontal="left" vertical="center" wrapText="1"/>
    </xf>
    <xf numFmtId="15" fontId="38" fillId="0" borderId="74" xfId="0" applyNumberFormat="1" applyFont="1" applyBorder="1" applyAlignment="1">
      <alignment horizontal="left" vertical="center" wrapText="1"/>
    </xf>
    <xf numFmtId="14" fontId="38" fillId="0" borderId="74" xfId="0" applyNumberFormat="1" applyFont="1" applyBorder="1" applyAlignment="1">
      <alignment horizontal="left" vertical="center" wrapText="1"/>
    </xf>
    <xf numFmtId="9" fontId="38" fillId="0" borderId="74" xfId="0" applyNumberFormat="1" applyFont="1" applyBorder="1" applyAlignment="1">
      <alignment horizontal="left" vertical="center" wrapText="1"/>
    </xf>
    <xf numFmtId="0" fontId="13" fillId="0" borderId="1" xfId="2" applyFont="1" applyBorder="1" applyAlignment="1">
      <alignment horizontal="left" vertical="center" wrapText="1"/>
    </xf>
    <xf numFmtId="0" fontId="71" fillId="0" borderId="0" xfId="2" applyFont="1" applyAlignment="1">
      <alignment horizontal="left" vertical="center" wrapText="1"/>
    </xf>
    <xf numFmtId="15" fontId="5" fillId="0" borderId="70" xfId="2" applyNumberFormat="1" applyFont="1" applyBorder="1" applyAlignment="1">
      <alignment horizontal="left" vertical="center" wrapText="1"/>
    </xf>
    <xf numFmtId="15" fontId="5" fillId="0" borderId="70" xfId="2" applyNumberFormat="1" applyFont="1" applyBorder="1" applyAlignment="1">
      <alignment horizontal="center" vertical="center"/>
    </xf>
    <xf numFmtId="0" fontId="8" fillId="0" borderId="0" xfId="2" applyAlignment="1">
      <alignment vertical="center" wrapText="1"/>
    </xf>
    <xf numFmtId="0" fontId="1" fillId="0" borderId="70" xfId="2" applyFont="1" applyBorder="1" applyAlignment="1">
      <alignment horizontal="center" vertical="center" wrapText="1"/>
    </xf>
    <xf numFmtId="0" fontId="15" fillId="0" borderId="70" xfId="0" applyFont="1" applyBorder="1" applyAlignment="1">
      <alignment wrapText="1"/>
    </xf>
    <xf numFmtId="0" fontId="15" fillId="43" borderId="70" xfId="0" applyFont="1" applyFill="1" applyBorder="1" applyAlignment="1">
      <alignment wrapText="1"/>
    </xf>
    <xf numFmtId="0" fontId="15" fillId="0" borderId="70" xfId="0" applyFont="1" applyBorder="1"/>
    <xf numFmtId="0" fontId="25" fillId="0" borderId="70" xfId="0" applyFont="1" applyBorder="1" applyAlignment="1">
      <alignment wrapText="1"/>
    </xf>
    <xf numFmtId="0" fontId="8" fillId="0" borderId="70" xfId="0" applyFont="1" applyBorder="1" applyAlignment="1">
      <alignment wrapText="1"/>
    </xf>
    <xf numFmtId="0" fontId="1" fillId="0" borderId="70" xfId="2" applyFont="1" applyBorder="1" applyAlignment="1">
      <alignment horizontal="left" vertical="center" wrapText="1"/>
    </xf>
    <xf numFmtId="16" fontId="4" fillId="0" borderId="38" xfId="2" applyNumberFormat="1" applyFont="1" applyBorder="1" applyAlignment="1">
      <alignment horizontal="center" vertical="center"/>
    </xf>
    <xf numFmtId="49" fontId="4" fillId="0" borderId="38" xfId="2" applyNumberFormat="1" applyFont="1" applyBorder="1" applyAlignment="1">
      <alignment horizontal="left" vertical="center" wrapText="1" indent="1"/>
    </xf>
    <xf numFmtId="1" fontId="4" fillId="0" borderId="38" xfId="2" applyNumberFormat="1" applyFont="1" applyBorder="1" applyAlignment="1">
      <alignment horizontal="left" vertical="center" wrapText="1" indent="1"/>
    </xf>
    <xf numFmtId="169" fontId="4" fillId="0" borderId="38" xfId="2" applyNumberFormat="1" applyFont="1" applyBorder="1" applyAlignment="1">
      <alignment horizontal="center" vertical="center"/>
    </xf>
    <xf numFmtId="169" fontId="4" fillId="0" borderId="38" xfId="2" applyNumberFormat="1" applyFont="1" applyBorder="1" applyAlignment="1">
      <alignment horizontal="left" vertical="center" wrapText="1" indent="1"/>
    </xf>
    <xf numFmtId="15" fontId="21" fillId="43" borderId="38" xfId="0" applyNumberFormat="1" applyFont="1" applyFill="1" applyBorder="1" applyAlignment="1">
      <alignment horizontal="center" vertical="center" wrapText="1"/>
    </xf>
    <xf numFmtId="9" fontId="4" fillId="0" borderId="38" xfId="2" applyNumberFormat="1" applyFont="1" applyBorder="1" applyAlignment="1">
      <alignment horizontal="center" vertical="center" wrapText="1"/>
    </xf>
    <xf numFmtId="15" fontId="8" fillId="0" borderId="38" xfId="2" applyNumberFormat="1" applyBorder="1" applyAlignment="1">
      <alignment horizontal="center" vertical="center"/>
    </xf>
    <xf numFmtId="173" fontId="4" fillId="0" borderId="38" xfId="2" applyNumberFormat="1" applyFont="1" applyBorder="1" applyAlignment="1">
      <alignment horizontal="center" vertical="center" wrapText="1"/>
    </xf>
    <xf numFmtId="169" fontId="4" fillId="46" borderId="38" xfId="2" applyNumberFormat="1" applyFont="1" applyFill="1" applyBorder="1" applyAlignment="1">
      <alignment horizontal="center" vertical="center"/>
    </xf>
    <xf numFmtId="171" fontId="4" fillId="0" borderId="38" xfId="2" applyNumberFormat="1" applyFont="1" applyBorder="1" applyAlignment="1">
      <alignment horizontal="center" vertical="center" wrapText="1"/>
    </xf>
    <xf numFmtId="17" fontId="4" fillId="46" borderId="38" xfId="2" applyNumberFormat="1" applyFont="1" applyFill="1" applyBorder="1" applyAlignment="1">
      <alignment horizontal="center" vertical="center" wrapText="1"/>
    </xf>
    <xf numFmtId="172" fontId="4" fillId="0" borderId="38" xfId="2" applyNumberFormat="1" applyFont="1" applyBorder="1" applyAlignment="1">
      <alignment horizontal="center" vertical="center"/>
    </xf>
    <xf numFmtId="49" fontId="4" fillId="0" borderId="38" xfId="2" applyNumberFormat="1" applyFont="1" applyBorder="1" applyAlignment="1">
      <alignment horizontal="center" vertical="center"/>
    </xf>
    <xf numFmtId="9" fontId="4" fillId="0" borderId="38" xfId="2" applyNumberFormat="1" applyFont="1" applyBorder="1" applyAlignment="1">
      <alignment horizontal="left" vertical="center" wrapText="1" indent="1"/>
    </xf>
    <xf numFmtId="15" fontId="21" fillId="0" borderId="38" xfId="0" applyNumberFormat="1" applyFont="1" applyBorder="1" applyAlignment="1">
      <alignment horizontal="center" vertical="center" wrapText="1"/>
    </xf>
    <xf numFmtId="0" fontId="4" fillId="39" borderId="38" xfId="2" applyFont="1" applyFill="1" applyBorder="1" applyAlignment="1">
      <alignment vertical="center" wrapText="1"/>
    </xf>
    <xf numFmtId="171" fontId="4" fillId="46" borderId="38" xfId="2" applyNumberFormat="1" applyFont="1" applyFill="1" applyBorder="1" applyAlignment="1">
      <alignment horizontal="center" vertical="center" wrapText="1"/>
    </xf>
    <xf numFmtId="168" fontId="4" fillId="0" borderId="38" xfId="2" applyNumberFormat="1" applyFont="1" applyBorder="1" applyAlignment="1">
      <alignment vertical="center" wrapText="1"/>
    </xf>
    <xf numFmtId="172" fontId="4" fillId="0" borderId="38" xfId="2" applyNumberFormat="1" applyFont="1" applyBorder="1" applyAlignment="1">
      <alignment horizontal="center" vertical="center" wrapText="1"/>
    </xf>
    <xf numFmtId="49" fontId="4" fillId="0" borderId="38" xfId="2" applyNumberFormat="1" applyFont="1" applyBorder="1" applyAlignment="1">
      <alignment horizontal="center" vertical="center" wrapText="1"/>
    </xf>
    <xf numFmtId="1" fontId="4" fillId="0" borderId="38" xfId="2" applyNumberFormat="1" applyFont="1" applyBorder="1" applyAlignment="1">
      <alignment horizontal="center" vertical="center" wrapText="1"/>
    </xf>
    <xf numFmtId="15" fontId="4" fillId="0" borderId="38" xfId="0" applyNumberFormat="1" applyFont="1" applyBorder="1" applyAlignment="1">
      <alignment horizontal="center" vertical="center" wrapText="1"/>
    </xf>
    <xf numFmtId="16" fontId="15" fillId="58" borderId="38" xfId="0" applyNumberFormat="1" applyFont="1" applyFill="1" applyBorder="1" applyAlignment="1">
      <alignment horizontal="center" vertical="center"/>
    </xf>
    <xf numFmtId="15" fontId="4" fillId="0" borderId="38" xfId="2" applyNumberFormat="1" applyFont="1" applyBorder="1" applyAlignment="1">
      <alignment horizontal="center" vertical="center" wrapText="1" indent="1"/>
    </xf>
    <xf numFmtId="0" fontId="4" fillId="0" borderId="38" xfId="2" applyFont="1" applyBorder="1" applyAlignment="1">
      <alignment horizontal="center" vertical="center" wrapText="1" indent="1"/>
    </xf>
    <xf numFmtId="169" fontId="4" fillId="0" borderId="38" xfId="2" applyNumberFormat="1" applyFont="1" applyBorder="1" applyAlignment="1">
      <alignment horizontal="center" vertical="center" wrapText="1" indent="1"/>
    </xf>
    <xf numFmtId="0" fontId="4" fillId="46" borderId="38" xfId="2" applyFont="1" applyFill="1" applyBorder="1" applyAlignment="1">
      <alignment horizontal="center" vertical="center" wrapText="1"/>
    </xf>
    <xf numFmtId="16" fontId="4" fillId="0" borderId="38" xfId="2" applyNumberFormat="1" applyFont="1" applyBorder="1" applyAlignment="1">
      <alignment horizontal="center" vertical="top" wrapText="1"/>
    </xf>
    <xf numFmtId="14" fontId="4" fillId="0" borderId="38" xfId="2" applyNumberFormat="1" applyFont="1" applyBorder="1" applyAlignment="1">
      <alignment horizontal="left" vertical="center" wrapText="1" indent="1"/>
    </xf>
    <xf numFmtId="15" fontId="23" fillId="0" borderId="38" xfId="0" applyNumberFormat="1" applyFont="1" applyBorder="1" applyAlignment="1">
      <alignment horizontal="center" vertical="center" wrapText="1"/>
    </xf>
    <xf numFmtId="0" fontId="23" fillId="0" borderId="38" xfId="2" applyFont="1" applyBorder="1" applyAlignment="1">
      <alignment horizontal="center" vertical="center" wrapText="1"/>
    </xf>
    <xf numFmtId="0" fontId="8" fillId="0" borderId="38" xfId="2" applyBorder="1"/>
    <xf numFmtId="9" fontId="23" fillId="0" borderId="38" xfId="2" applyNumberFormat="1" applyFont="1" applyBorder="1" applyAlignment="1">
      <alignment horizontal="center" vertical="center" wrapText="1"/>
    </xf>
    <xf numFmtId="168" fontId="4" fillId="0" borderId="38" xfId="2" applyNumberFormat="1" applyFont="1" applyBorder="1" applyAlignment="1">
      <alignment horizontal="center" vertical="center" wrapText="1"/>
    </xf>
    <xf numFmtId="49" fontId="4" fillId="0" borderId="38" xfId="2" applyNumberFormat="1" applyFont="1" applyBorder="1" applyAlignment="1">
      <alignment horizontal="left" vertical="top" wrapText="1" indent="1"/>
    </xf>
    <xf numFmtId="1" fontId="4" fillId="0" borderId="38" xfId="2" applyNumberFormat="1" applyFont="1" applyBorder="1" applyAlignment="1">
      <alignment horizontal="left" vertical="top" wrapText="1" indent="1"/>
    </xf>
    <xf numFmtId="17" fontId="4" fillId="46" borderId="38" xfId="2" applyNumberFormat="1" applyFont="1" applyFill="1" applyBorder="1" applyAlignment="1">
      <alignment horizontal="center" vertical="top" wrapText="1"/>
    </xf>
    <xf numFmtId="15" fontId="22" fillId="43" borderId="38" xfId="0" applyNumberFormat="1" applyFont="1" applyFill="1" applyBorder="1" applyAlignment="1">
      <alignment horizontal="center" vertical="center" wrapText="1"/>
    </xf>
    <xf numFmtId="16" fontId="4" fillId="0" borderId="38" xfId="2" applyNumberFormat="1" applyFont="1" applyBorder="1" applyAlignment="1">
      <alignment horizontal="center" vertical="center" wrapText="1"/>
    </xf>
    <xf numFmtId="0" fontId="20" fillId="52" borderId="38" xfId="2" applyFont="1" applyFill="1" applyBorder="1" applyAlignment="1">
      <alignment horizontal="center" vertical="center" wrapText="1"/>
    </xf>
    <xf numFmtId="0" fontId="20" fillId="0" borderId="38" xfId="2" applyFont="1" applyBorder="1" applyAlignment="1">
      <alignment horizontal="center" vertical="center" wrapText="1"/>
    </xf>
    <xf numFmtId="15" fontId="20" fillId="52" borderId="38" xfId="2" applyNumberFormat="1" applyFont="1" applyFill="1" applyBorder="1" applyAlignment="1">
      <alignment horizontal="left" vertical="center" wrapText="1" indent="1"/>
    </xf>
    <xf numFmtId="0" fontId="20" fillId="52" borderId="38" xfId="2" applyFont="1" applyFill="1" applyBorder="1" applyAlignment="1">
      <alignment horizontal="left" vertical="center" wrapText="1" indent="1"/>
    </xf>
    <xf numFmtId="15" fontId="8" fillId="0" borderId="38" xfId="2" applyNumberFormat="1" applyBorder="1"/>
    <xf numFmtId="0" fontId="24" fillId="0" borderId="38" xfId="0" applyFont="1" applyBorder="1" applyAlignment="1">
      <alignment wrapText="1"/>
    </xf>
    <xf numFmtId="15" fontId="21" fillId="39" borderId="38" xfId="0" applyNumberFormat="1" applyFont="1" applyFill="1" applyBorder="1" applyAlignment="1">
      <alignment horizontal="center" vertical="center" wrapText="1"/>
    </xf>
    <xf numFmtId="49" fontId="21" fillId="0" borderId="38" xfId="0" applyNumberFormat="1" applyFont="1" applyBorder="1" applyAlignment="1">
      <alignment horizontal="center" vertical="center" wrapText="1"/>
    </xf>
    <xf numFmtId="0" fontId="20" fillId="4" borderId="38" xfId="2" applyFont="1" applyFill="1" applyBorder="1" applyAlignment="1">
      <alignment horizontal="center" vertical="center" wrapText="1"/>
    </xf>
    <xf numFmtId="10" fontId="4" fillId="0" borderId="38" xfId="2" applyNumberFormat="1" applyFont="1" applyBorder="1" applyAlignment="1">
      <alignment horizontal="left" vertical="center" wrapText="1" indent="1"/>
    </xf>
    <xf numFmtId="169" fontId="4" fillId="46" borderId="38" xfId="2" applyNumberFormat="1" applyFont="1" applyFill="1" applyBorder="1" applyAlignment="1">
      <alignment horizontal="center" vertical="center" wrapText="1"/>
    </xf>
    <xf numFmtId="16" fontId="4" fillId="0" borderId="38" xfId="2" applyNumberFormat="1" applyFont="1" applyBorder="1" applyAlignment="1">
      <alignment horizontal="left" vertical="top" wrapText="1" indent="1"/>
    </xf>
    <xf numFmtId="15" fontId="4" fillId="0" borderId="38" xfId="2" applyNumberFormat="1" applyFont="1" applyBorder="1" applyAlignment="1">
      <alignment horizontal="center" vertical="top" wrapText="1" indent="1"/>
    </xf>
    <xf numFmtId="0" fontId="4" fillId="46" borderId="38" xfId="2" applyFont="1" applyFill="1" applyBorder="1" applyAlignment="1">
      <alignment horizontal="center" vertical="top" wrapText="1"/>
    </xf>
    <xf numFmtId="16" fontId="4" fillId="0" borderId="38" xfId="2" applyNumberFormat="1" applyFont="1" applyBorder="1" applyAlignment="1">
      <alignment horizontal="center" vertical="center" wrapText="1" indent="1"/>
    </xf>
    <xf numFmtId="165" fontId="4" fillId="0" borderId="38" xfId="2" applyNumberFormat="1" applyFont="1" applyBorder="1" applyAlignment="1">
      <alignment horizontal="left" vertical="top" wrapText="1" indent="1"/>
    </xf>
    <xf numFmtId="49" fontId="4" fillId="0" borderId="38" xfId="2" applyNumberFormat="1" applyFont="1" applyBorder="1" applyAlignment="1">
      <alignment horizontal="left" vertical="center" wrapText="1"/>
    </xf>
    <xf numFmtId="169" fontId="4" fillId="0" borderId="38" xfId="2" applyNumberFormat="1" applyFont="1" applyBorder="1" applyAlignment="1">
      <alignment horizontal="left" vertical="center" wrapText="1"/>
    </xf>
    <xf numFmtId="0" fontId="4" fillId="39" borderId="38" xfId="2" applyFont="1" applyFill="1" applyBorder="1" applyAlignment="1">
      <alignment horizontal="left" vertical="center" wrapText="1"/>
    </xf>
    <xf numFmtId="0" fontId="4" fillId="39" borderId="38" xfId="2" applyFont="1" applyFill="1" applyBorder="1" applyAlignment="1">
      <alignment horizontal="left" vertical="top" wrapText="1"/>
    </xf>
    <xf numFmtId="15" fontId="4" fillId="46" borderId="38" xfId="2" applyNumberFormat="1" applyFont="1" applyFill="1" applyBorder="1" applyAlignment="1">
      <alignment horizontal="center" vertical="center" wrapText="1"/>
    </xf>
    <xf numFmtId="173" fontId="4" fillId="0" borderId="38" xfId="2" applyNumberFormat="1" applyFont="1" applyBorder="1" applyAlignment="1">
      <alignment horizontal="center" vertical="top" wrapText="1"/>
    </xf>
    <xf numFmtId="0" fontId="4" fillId="3" borderId="38" xfId="2" applyFont="1" applyFill="1" applyBorder="1" applyAlignment="1">
      <alignment horizontal="center" vertical="top" wrapText="1"/>
    </xf>
    <xf numFmtId="0" fontId="4" fillId="3" borderId="38" xfId="2" applyFont="1" applyFill="1" applyBorder="1" applyAlignment="1">
      <alignment horizontal="left" vertical="top" wrapText="1"/>
    </xf>
    <xf numFmtId="0" fontId="7" fillId="9" borderId="73" xfId="2" applyFont="1" applyFill="1" applyBorder="1" applyAlignment="1">
      <alignment horizontal="left" vertical="center" wrapText="1" indent="1"/>
    </xf>
    <xf numFmtId="0" fontId="4" fillId="3" borderId="38" xfId="2" applyFont="1" applyFill="1" applyBorder="1" applyAlignment="1">
      <alignment vertical="center" wrapText="1"/>
    </xf>
    <xf numFmtId="0" fontId="25" fillId="39" borderId="38" xfId="2" applyFont="1" applyFill="1" applyBorder="1" applyAlignment="1">
      <alignment horizontal="left" vertical="center" wrapText="1"/>
    </xf>
    <xf numFmtId="0" fontId="4" fillId="3" borderId="38" xfId="2" applyFont="1" applyFill="1" applyBorder="1" applyAlignment="1">
      <alignment horizontal="left" vertical="center" wrapText="1"/>
    </xf>
    <xf numFmtId="0" fontId="8" fillId="0" borderId="38" xfId="2" applyBorder="1" applyAlignment="1">
      <alignment horizontal="left"/>
    </xf>
    <xf numFmtId="0" fontId="7" fillId="6" borderId="73" xfId="2" applyFont="1" applyFill="1" applyBorder="1" applyAlignment="1">
      <alignment horizontal="left" vertical="center" wrapText="1"/>
    </xf>
    <xf numFmtId="0" fontId="7" fillId="9" borderId="73" xfId="2" applyFont="1" applyFill="1" applyBorder="1" applyAlignment="1">
      <alignment horizontal="left" vertical="center" wrapText="1"/>
    </xf>
    <xf numFmtId="15" fontId="7" fillId="9" borderId="73" xfId="2" applyNumberFormat="1" applyFont="1" applyFill="1" applyBorder="1" applyAlignment="1">
      <alignment horizontal="left" vertical="center" wrapText="1"/>
    </xf>
    <xf numFmtId="0" fontId="11" fillId="0" borderId="73" xfId="2" applyFont="1" applyBorder="1" applyAlignment="1">
      <alignment horizontal="left" vertical="center" wrapText="1"/>
    </xf>
    <xf numFmtId="0" fontId="13" fillId="7" borderId="38" xfId="2" applyFont="1" applyFill="1" applyBorder="1" applyAlignment="1">
      <alignment horizontal="left" vertical="center" wrapText="1"/>
    </xf>
    <xf numFmtId="0" fontId="4" fillId="53" borderId="38" xfId="2" applyFont="1" applyFill="1" applyBorder="1" applyAlignment="1">
      <alignment horizontal="left" vertical="center" wrapText="1"/>
    </xf>
    <xf numFmtId="16" fontId="4" fillId="46" borderId="38" xfId="2" applyNumberFormat="1" applyFont="1" applyFill="1" applyBorder="1" applyAlignment="1">
      <alignment horizontal="left" vertical="center"/>
    </xf>
    <xf numFmtId="169" fontId="4" fillId="0" borderId="38" xfId="2" applyNumberFormat="1" applyFont="1" applyBorder="1" applyAlignment="1">
      <alignment horizontal="left" vertical="center"/>
    </xf>
    <xf numFmtId="0" fontId="15" fillId="78" borderId="38" xfId="0" applyFont="1" applyFill="1" applyBorder="1" applyAlignment="1">
      <alignment horizontal="left" vertical="center" wrapText="1"/>
    </xf>
    <xf numFmtId="0" fontId="15" fillId="79" borderId="38" xfId="0" applyFont="1" applyFill="1" applyBorder="1" applyAlignment="1">
      <alignment horizontal="left" vertical="center" wrapText="1"/>
    </xf>
    <xf numFmtId="171" fontId="4" fillId="46" borderId="38" xfId="2" applyNumberFormat="1" applyFont="1" applyFill="1" applyBorder="1" applyAlignment="1">
      <alignment horizontal="left" vertical="center" wrapText="1"/>
    </xf>
    <xf numFmtId="15" fontId="4" fillId="0" borderId="38" xfId="0" applyNumberFormat="1" applyFont="1" applyBorder="1" applyAlignment="1">
      <alignment horizontal="left" vertical="center" wrapText="1"/>
    </xf>
    <xf numFmtId="171" fontId="4" fillId="0" borderId="38" xfId="2" applyNumberFormat="1" applyFont="1" applyBorder="1" applyAlignment="1">
      <alignment horizontal="left" vertical="center" wrapText="1"/>
    </xf>
    <xf numFmtId="16" fontId="15" fillId="58" borderId="38" xfId="0" applyNumberFormat="1" applyFont="1" applyFill="1" applyBorder="1" applyAlignment="1">
      <alignment horizontal="left" vertical="center"/>
    </xf>
    <xf numFmtId="17" fontId="4" fillId="46" borderId="38" xfId="2" applyNumberFormat="1" applyFont="1" applyFill="1" applyBorder="1" applyAlignment="1">
      <alignment horizontal="left" vertical="center" wrapText="1"/>
    </xf>
    <xf numFmtId="16" fontId="4" fillId="0" borderId="38" xfId="2" applyNumberFormat="1" applyFont="1" applyBorder="1" applyAlignment="1">
      <alignment horizontal="left" vertical="top" wrapText="1"/>
    </xf>
    <xf numFmtId="169" fontId="4" fillId="0" borderId="38" xfId="2" applyNumberFormat="1" applyFont="1" applyBorder="1" applyAlignment="1">
      <alignment horizontal="left" vertical="top" wrapText="1"/>
    </xf>
    <xf numFmtId="49" fontId="4" fillId="0" borderId="38" xfId="2" applyNumberFormat="1" applyFont="1" applyBorder="1" applyAlignment="1">
      <alignment horizontal="left" vertical="top" wrapText="1"/>
    </xf>
    <xf numFmtId="1" fontId="4" fillId="0" borderId="38" xfId="2" applyNumberFormat="1" applyFont="1" applyBorder="1" applyAlignment="1">
      <alignment horizontal="left" vertical="top" wrapText="1"/>
    </xf>
    <xf numFmtId="9" fontId="4" fillId="0" borderId="38" xfId="2" applyNumberFormat="1" applyFont="1" applyBorder="1" applyAlignment="1">
      <alignment horizontal="left" vertical="center" wrapText="1"/>
    </xf>
    <xf numFmtId="9" fontId="4" fillId="44" borderId="38" xfId="2" applyNumberFormat="1" applyFont="1" applyFill="1" applyBorder="1" applyAlignment="1">
      <alignment horizontal="left" vertical="center" wrapText="1"/>
    </xf>
    <xf numFmtId="16" fontId="4" fillId="0" borderId="38" xfId="2" applyNumberFormat="1" applyFont="1" applyBorder="1" applyAlignment="1">
      <alignment horizontal="left" vertical="center"/>
    </xf>
    <xf numFmtId="173" fontId="4" fillId="0" borderId="38" xfId="2" applyNumberFormat="1" applyFont="1" applyBorder="1" applyAlignment="1">
      <alignment horizontal="left" vertical="center" wrapText="1"/>
    </xf>
    <xf numFmtId="0" fontId="8" fillId="0" borderId="0" xfId="2" applyAlignment="1">
      <alignment horizontal="left" vertical="center"/>
    </xf>
    <xf numFmtId="0" fontId="21" fillId="43" borderId="38" xfId="0" applyFont="1" applyFill="1" applyBorder="1" applyAlignment="1">
      <alignment horizontal="left" vertical="center" wrapText="1"/>
    </xf>
    <xf numFmtId="15" fontId="23" fillId="0" borderId="38" xfId="0" applyNumberFormat="1" applyFont="1" applyBorder="1" applyAlignment="1">
      <alignment horizontal="left" vertical="center" wrapText="1"/>
    </xf>
    <xf numFmtId="49" fontId="22" fillId="43" borderId="38" xfId="0" applyNumberFormat="1" applyFont="1" applyFill="1" applyBorder="1" applyAlignment="1">
      <alignment horizontal="left" vertical="center" wrapText="1"/>
    </xf>
    <xf numFmtId="0" fontId="23" fillId="0" borderId="38" xfId="2" applyFont="1" applyBorder="1" applyAlignment="1">
      <alignment horizontal="left" vertical="center" wrapText="1"/>
    </xf>
    <xf numFmtId="9" fontId="23" fillId="40" borderId="38" xfId="2" applyNumberFormat="1" applyFont="1" applyFill="1" applyBorder="1" applyAlignment="1">
      <alignment horizontal="left" vertical="center" wrapText="1"/>
    </xf>
    <xf numFmtId="9" fontId="23" fillId="0" borderId="38" xfId="2" applyNumberFormat="1" applyFont="1" applyBorder="1" applyAlignment="1">
      <alignment horizontal="left" vertical="center" wrapText="1"/>
    </xf>
    <xf numFmtId="1" fontId="4" fillId="0" borderId="38" xfId="2" applyNumberFormat="1" applyFont="1" applyBorder="1" applyAlignment="1">
      <alignment horizontal="left" vertical="center" wrapText="1"/>
    </xf>
    <xf numFmtId="169" fontId="4" fillId="46" borderId="38" xfId="2" applyNumberFormat="1" applyFont="1" applyFill="1" applyBorder="1" applyAlignment="1">
      <alignment horizontal="left" vertical="center"/>
    </xf>
    <xf numFmtId="169" fontId="28" fillId="3" borderId="38" xfId="0" applyNumberFormat="1" applyFont="1" applyFill="1" applyBorder="1" applyAlignment="1">
      <alignment horizontal="left" vertical="center" wrapText="1"/>
    </xf>
    <xf numFmtId="169" fontId="27" fillId="39" borderId="38" xfId="0" applyNumberFormat="1" applyFont="1" applyFill="1" applyBorder="1" applyAlignment="1">
      <alignment horizontal="left" vertical="center" wrapText="1"/>
    </xf>
    <xf numFmtId="17" fontId="4" fillId="46" borderId="38" xfId="2" applyNumberFormat="1" applyFont="1" applyFill="1" applyBorder="1" applyAlignment="1">
      <alignment horizontal="left" vertical="top" wrapText="1"/>
    </xf>
    <xf numFmtId="15" fontId="22" fillId="0" borderId="38" xfId="0" applyNumberFormat="1" applyFont="1" applyBorder="1" applyAlignment="1">
      <alignment horizontal="left" vertical="center" wrapText="1"/>
    </xf>
    <xf numFmtId="15" fontId="22" fillId="43" borderId="38" xfId="0" applyNumberFormat="1" applyFont="1" applyFill="1" applyBorder="1" applyAlignment="1">
      <alignment horizontal="left" vertical="center" wrapText="1"/>
    </xf>
    <xf numFmtId="1" fontId="22" fillId="43" borderId="38" xfId="0" applyNumberFormat="1" applyFont="1" applyFill="1" applyBorder="1" applyAlignment="1">
      <alignment horizontal="left" vertical="center" wrapText="1"/>
    </xf>
    <xf numFmtId="0" fontId="4" fillId="44" borderId="38" xfId="2" applyFont="1" applyFill="1" applyBorder="1" applyAlignment="1">
      <alignment horizontal="left" vertical="center" wrapText="1"/>
    </xf>
    <xf numFmtId="16" fontId="4" fillId="0" borderId="38" xfId="2" applyNumberFormat="1" applyFont="1" applyBorder="1" applyAlignment="1">
      <alignment horizontal="left" vertical="center" wrapText="1"/>
    </xf>
    <xf numFmtId="0" fontId="4" fillId="46" borderId="38" xfId="2" applyFont="1" applyFill="1" applyBorder="1" applyAlignment="1">
      <alignment horizontal="left" vertical="center" wrapText="1"/>
    </xf>
    <xf numFmtId="49" fontId="4" fillId="0" borderId="38" xfId="2" applyNumberFormat="1" applyFont="1" applyBorder="1" applyAlignment="1">
      <alignment horizontal="left" vertical="center"/>
    </xf>
    <xf numFmtId="1" fontId="4" fillId="0" borderId="38" xfId="2" applyNumberFormat="1" applyFont="1" applyBorder="1" applyAlignment="1">
      <alignment horizontal="left" vertical="center"/>
    </xf>
    <xf numFmtId="168" fontId="4" fillId="0" borderId="38" xfId="2" applyNumberFormat="1" applyFont="1" applyBorder="1" applyAlignment="1">
      <alignment horizontal="left" vertical="center" wrapText="1"/>
    </xf>
    <xf numFmtId="168" fontId="4" fillId="39" borderId="38" xfId="2" applyNumberFormat="1" applyFont="1" applyFill="1" applyBorder="1" applyAlignment="1">
      <alignment horizontal="left" vertical="center"/>
    </xf>
    <xf numFmtId="168" fontId="4" fillId="0" borderId="38" xfId="2" applyNumberFormat="1" applyFont="1" applyBorder="1" applyAlignment="1">
      <alignment horizontal="left" vertical="center"/>
    </xf>
    <xf numFmtId="49" fontId="27" fillId="3" borderId="38" xfId="0" applyNumberFormat="1" applyFont="1" applyFill="1" applyBorder="1" applyAlignment="1">
      <alignment horizontal="left" vertical="center" wrapText="1"/>
    </xf>
    <xf numFmtId="1" fontId="27" fillId="3" borderId="38" xfId="0" applyNumberFormat="1" applyFont="1" applyFill="1" applyBorder="1" applyAlignment="1">
      <alignment horizontal="left" vertical="center" wrapText="1"/>
    </xf>
    <xf numFmtId="169" fontId="27" fillId="3" borderId="38" xfId="0" applyNumberFormat="1" applyFont="1" applyFill="1" applyBorder="1" applyAlignment="1">
      <alignment horizontal="left" vertical="center" wrapText="1"/>
    </xf>
    <xf numFmtId="0" fontId="15" fillId="53" borderId="38" xfId="0" applyFont="1" applyFill="1" applyBorder="1" applyAlignment="1">
      <alignment horizontal="left" vertical="center" wrapText="1"/>
    </xf>
    <xf numFmtId="169" fontId="27" fillId="0" borderId="38" xfId="0" applyNumberFormat="1" applyFont="1" applyBorder="1" applyAlignment="1">
      <alignment horizontal="left" vertical="center" wrapText="1"/>
    </xf>
    <xf numFmtId="17" fontId="4" fillId="0" borderId="38" xfId="2" applyNumberFormat="1" applyFont="1" applyBorder="1" applyAlignment="1">
      <alignment horizontal="left" vertical="top" wrapText="1"/>
    </xf>
    <xf numFmtId="15" fontId="4" fillId="0" borderId="38" xfId="2" applyNumberFormat="1" applyFont="1" applyBorder="1" applyAlignment="1">
      <alignment horizontal="left" vertical="top" wrapText="1"/>
    </xf>
    <xf numFmtId="15" fontId="21" fillId="0" borderId="38" xfId="0" applyNumberFormat="1" applyFont="1" applyBorder="1" applyAlignment="1">
      <alignment horizontal="left" vertical="center" wrapText="1"/>
    </xf>
    <xf numFmtId="15" fontId="21" fillId="43" borderId="38" xfId="0" applyNumberFormat="1" applyFont="1" applyFill="1" applyBorder="1" applyAlignment="1">
      <alignment horizontal="left" vertical="center" wrapText="1"/>
    </xf>
    <xf numFmtId="173" fontId="4" fillId="0" borderId="38" xfId="2" applyNumberFormat="1" applyFont="1" applyBorder="1" applyAlignment="1">
      <alignment horizontal="left" vertical="top" wrapText="1"/>
    </xf>
    <xf numFmtId="0" fontId="4" fillId="46" borderId="38" xfId="2" applyFont="1" applyFill="1" applyBorder="1" applyAlignment="1">
      <alignment horizontal="left" vertical="top" wrapText="1"/>
    </xf>
    <xf numFmtId="0" fontId="61" fillId="0" borderId="38" xfId="0" applyFont="1" applyBorder="1" applyAlignment="1">
      <alignment horizontal="left" wrapText="1"/>
    </xf>
    <xf numFmtId="15" fontId="4" fillId="53" borderId="38" xfId="2" applyNumberFormat="1" applyFont="1" applyFill="1" applyBorder="1" applyAlignment="1">
      <alignment horizontal="left" vertical="top" wrapText="1" indent="1"/>
    </xf>
    <xf numFmtId="0" fontId="4" fillId="53" borderId="38" xfId="2" applyFont="1" applyFill="1" applyBorder="1" applyAlignment="1">
      <alignment horizontal="left" vertical="top" wrapText="1"/>
    </xf>
    <xf numFmtId="9" fontId="15" fillId="0" borderId="38" xfId="0" applyNumberFormat="1" applyFont="1" applyBorder="1" applyAlignment="1">
      <alignment horizontal="left" vertical="center" wrapText="1"/>
    </xf>
    <xf numFmtId="15" fontId="18" fillId="0" borderId="70" xfId="0" applyNumberFormat="1" applyFont="1" applyBorder="1" applyAlignment="1">
      <alignment horizontal="center" vertical="center"/>
    </xf>
    <xf numFmtId="0" fontId="18" fillId="0" borderId="70" xfId="0" applyFont="1" applyBorder="1" applyAlignment="1">
      <alignment horizontal="left" vertical="center"/>
    </xf>
    <xf numFmtId="0" fontId="18" fillId="0" borderId="70" xfId="0" applyFont="1" applyBorder="1" applyAlignment="1">
      <alignment horizontal="center" vertical="center"/>
    </xf>
    <xf numFmtId="0" fontId="18" fillId="0" borderId="38" xfId="0" applyFont="1" applyBorder="1" applyAlignment="1">
      <alignment horizontal="left" vertical="center" wrapText="1"/>
    </xf>
    <xf numFmtId="0" fontId="18" fillId="0" borderId="75" xfId="0" applyFont="1" applyBorder="1" applyAlignment="1">
      <alignment horizontal="left" vertical="center" wrapText="1"/>
    </xf>
    <xf numFmtId="0" fontId="75" fillId="0" borderId="38" xfId="0" applyFont="1" applyBorder="1" applyAlignment="1">
      <alignment vertical="center"/>
    </xf>
    <xf numFmtId="0" fontId="4" fillId="4" borderId="70" xfId="2" applyFont="1" applyFill="1" applyBorder="1" applyAlignment="1">
      <alignment horizontal="center" vertical="center" wrapText="1"/>
    </xf>
    <xf numFmtId="0" fontId="4" fillId="4" borderId="70" xfId="2" applyFont="1" applyFill="1" applyBorder="1" applyAlignment="1">
      <alignment horizontal="center" vertical="top" wrapText="1"/>
    </xf>
    <xf numFmtId="0" fontId="4" fillId="0" borderId="70" xfId="2" applyFont="1" applyBorder="1" applyAlignment="1">
      <alignment horizontal="left" vertical="top" wrapText="1"/>
    </xf>
    <xf numFmtId="0" fontId="4" fillId="0" borderId="70" xfId="2" applyFont="1" applyBorder="1" applyAlignment="1">
      <alignment vertical="top" wrapText="1"/>
    </xf>
    <xf numFmtId="0" fontId="4" fillId="0" borderId="70" xfId="2" applyFont="1" applyBorder="1" applyAlignment="1">
      <alignment horizontal="center" vertical="top" wrapText="1" indent="1"/>
    </xf>
    <xf numFmtId="15" fontId="4" fillId="0" borderId="70" xfId="2" applyNumberFormat="1" applyFont="1" applyBorder="1" applyAlignment="1">
      <alignment horizontal="left" vertical="top" wrapText="1" indent="1"/>
    </xf>
    <xf numFmtId="15" fontId="4" fillId="0" borderId="70" xfId="2" applyNumberFormat="1" applyFont="1" applyBorder="1" applyAlignment="1">
      <alignment horizontal="center" vertical="center" wrapText="1"/>
    </xf>
    <xf numFmtId="15" fontId="4" fillId="53" borderId="70" xfId="2" applyNumberFormat="1" applyFont="1" applyFill="1" applyBorder="1" applyAlignment="1">
      <alignment horizontal="center" vertical="center" wrapText="1"/>
    </xf>
    <xf numFmtId="15" fontId="4" fillId="0" borderId="70" xfId="2" applyNumberFormat="1" applyFont="1" applyBorder="1" applyAlignment="1">
      <alignment horizontal="center" vertical="top" wrapText="1"/>
    </xf>
    <xf numFmtId="0" fontId="4" fillId="0" borderId="70" xfId="2" applyFont="1" applyBorder="1" applyAlignment="1">
      <alignment horizontal="center" vertical="top" wrapText="1"/>
    </xf>
    <xf numFmtId="0" fontId="4" fillId="0" borderId="70" xfId="2" applyFont="1" applyBorder="1" applyAlignment="1">
      <alignment horizontal="center" vertical="center" wrapText="1"/>
    </xf>
    <xf numFmtId="15" fontId="4" fillId="0" borderId="70" xfId="2" applyNumberFormat="1" applyFont="1" applyBorder="1" applyAlignment="1">
      <alignment horizontal="center" vertical="top" wrapText="1" indent="1"/>
    </xf>
    <xf numFmtId="0" fontId="4" fillId="4" borderId="70" xfId="2" applyFont="1" applyFill="1" applyBorder="1" applyAlignment="1">
      <alignment horizontal="left" vertical="center" wrapText="1"/>
    </xf>
    <xf numFmtId="0" fontId="4" fillId="0" borderId="70" xfId="2" applyFont="1" applyBorder="1" applyAlignment="1">
      <alignment horizontal="left" vertical="top" wrapText="1" indent="1"/>
    </xf>
    <xf numFmtId="0" fontId="4" fillId="0" borderId="70" xfId="2" applyFont="1" applyBorder="1" applyAlignment="1">
      <alignment horizontal="left" vertical="center" wrapText="1"/>
    </xf>
    <xf numFmtId="0" fontId="4" fillId="4" borderId="70" xfId="2" applyFont="1" applyFill="1" applyBorder="1" applyAlignment="1">
      <alignment horizontal="left" vertical="top" wrapText="1"/>
    </xf>
    <xf numFmtId="0" fontId="4" fillId="39" borderId="70" xfId="2" applyFont="1" applyFill="1" applyBorder="1" applyAlignment="1">
      <alignment horizontal="left" vertical="top" wrapText="1"/>
    </xf>
    <xf numFmtId="15" fontId="4" fillId="0" borderId="70" xfId="2" applyNumberFormat="1" applyFont="1" applyBorder="1" applyAlignment="1">
      <alignment horizontal="center" vertical="center" wrapText="1" indent="1"/>
    </xf>
    <xf numFmtId="0" fontId="4" fillId="39" borderId="70" xfId="2" applyFont="1" applyFill="1" applyBorder="1" applyAlignment="1">
      <alignment vertical="top" wrapText="1"/>
    </xf>
    <xf numFmtId="0" fontId="4" fillId="44" borderId="70" xfId="2" applyFont="1" applyFill="1" applyBorder="1" applyAlignment="1">
      <alignment vertical="top" wrapText="1"/>
    </xf>
    <xf numFmtId="17" fontId="4" fillId="0" borderId="70" xfId="2" applyNumberFormat="1" applyFont="1" applyBorder="1" applyAlignment="1">
      <alignment horizontal="center" vertical="center" wrapText="1"/>
    </xf>
    <xf numFmtId="17" fontId="4" fillId="0" borderId="70" xfId="2" applyNumberFormat="1" applyFont="1" applyBorder="1" applyAlignment="1">
      <alignment horizontal="center" vertical="top" wrapText="1"/>
    </xf>
    <xf numFmtId="15" fontId="8" fillId="0" borderId="70" xfId="2" applyNumberFormat="1" applyBorder="1" applyAlignment="1">
      <alignment horizontal="center" vertical="center"/>
    </xf>
    <xf numFmtId="0" fontId="8" fillId="0" borderId="70" xfId="2" applyBorder="1" applyAlignment="1">
      <alignment horizontal="center" vertical="center"/>
    </xf>
    <xf numFmtId="169" fontId="4" fillId="0" borderId="70" xfId="2" applyNumberFormat="1" applyFont="1" applyBorder="1" applyAlignment="1">
      <alignment horizontal="left" vertical="top" wrapText="1" indent="1"/>
    </xf>
    <xf numFmtId="15" fontId="4" fillId="0" borderId="70" xfId="2" applyNumberFormat="1" applyFont="1" applyBorder="1" applyAlignment="1">
      <alignment horizontal="left" vertical="center" wrapText="1" indent="1"/>
    </xf>
    <xf numFmtId="0" fontId="4" fillId="3" borderId="70" xfId="2" applyFont="1" applyFill="1" applyBorder="1" applyAlignment="1">
      <alignment horizontal="center" vertical="center" wrapText="1"/>
    </xf>
    <xf numFmtId="0" fontId="4" fillId="4" borderId="70" xfId="2" applyFont="1" applyFill="1" applyBorder="1" applyAlignment="1">
      <alignment vertical="center" wrapText="1"/>
    </xf>
    <xf numFmtId="0" fontId="4" fillId="0" borderId="70" xfId="2" applyFont="1" applyBorder="1" applyAlignment="1">
      <alignment vertical="center" wrapText="1"/>
    </xf>
    <xf numFmtId="0" fontId="63" fillId="0" borderId="70" xfId="0" applyFont="1" applyBorder="1" applyAlignment="1">
      <alignment horizontal="left" wrapText="1"/>
    </xf>
    <xf numFmtId="0" fontId="64" fillId="0" borderId="70" xfId="0" applyFont="1" applyBorder="1" applyAlignment="1">
      <alignment horizontal="center" vertical="top" wrapText="1"/>
    </xf>
    <xf numFmtId="15" fontId="4" fillId="0" borderId="70" xfId="2" applyNumberFormat="1" applyFont="1" applyBorder="1" applyAlignment="1">
      <alignment horizontal="left" vertical="center" wrapText="1"/>
    </xf>
    <xf numFmtId="0" fontId="4" fillId="3" borderId="70" xfId="2" applyFont="1" applyFill="1" applyBorder="1" applyAlignment="1">
      <alignment horizontal="left" vertical="top" wrapText="1"/>
    </xf>
    <xf numFmtId="0" fontId="4" fillId="4" borderId="70" xfId="2" applyFont="1" applyFill="1" applyBorder="1" applyAlignment="1">
      <alignment horizontal="left" wrapText="1"/>
    </xf>
    <xf numFmtId="49" fontId="4" fillId="0" borderId="41" xfId="2" applyNumberFormat="1" applyFont="1" applyBorder="1" applyAlignment="1">
      <alignment horizontal="left" vertical="top" wrapText="1" indent="1"/>
    </xf>
    <xf numFmtId="15" fontId="4" fillId="0" borderId="41" xfId="2" applyNumberFormat="1" applyFont="1" applyBorder="1" applyAlignment="1">
      <alignment horizontal="left" vertical="top" wrapText="1" indent="1"/>
    </xf>
    <xf numFmtId="49" fontId="4" fillId="0" borderId="41" xfId="2" applyNumberFormat="1" applyFont="1" applyBorder="1" applyAlignment="1">
      <alignment horizontal="left" vertical="center" wrapText="1" indent="1"/>
    </xf>
    <xf numFmtId="15" fontId="4" fillId="0" borderId="41" xfId="2" applyNumberFormat="1" applyFont="1" applyBorder="1" applyAlignment="1">
      <alignment horizontal="center" vertical="top" wrapText="1" indent="1"/>
    </xf>
    <xf numFmtId="0" fontId="84" fillId="43" borderId="70" xfId="0" applyFont="1" applyFill="1" applyBorder="1"/>
    <xf numFmtId="0" fontId="37" fillId="0" borderId="70" xfId="0" applyFont="1" applyBorder="1"/>
    <xf numFmtId="0" fontId="84" fillId="0" borderId="70" xfId="0" applyFont="1" applyBorder="1"/>
    <xf numFmtId="0" fontId="21" fillId="0" borderId="70" xfId="0" applyFont="1" applyBorder="1" applyAlignment="1">
      <alignment wrapText="1"/>
    </xf>
    <xf numFmtId="0" fontId="86" fillId="0" borderId="70" xfId="3" applyFont="1" applyBorder="1" applyAlignment="1">
      <alignment horizontal="left" vertical="center" wrapText="1"/>
    </xf>
    <xf numFmtId="174" fontId="4" fillId="0" borderId="70" xfId="2" applyNumberFormat="1" applyFont="1" applyBorder="1" applyAlignment="1">
      <alignment horizontal="left" vertical="center"/>
    </xf>
    <xf numFmtId="9" fontId="15" fillId="0" borderId="70" xfId="0" applyNumberFormat="1" applyFont="1" applyBorder="1" applyAlignment="1">
      <alignment horizontal="left" vertical="center" wrapText="1"/>
    </xf>
    <xf numFmtId="0" fontId="85" fillId="0" borderId="70" xfId="0" applyFont="1" applyBorder="1" applyAlignment="1">
      <alignment wrapText="1"/>
    </xf>
    <xf numFmtId="15" fontId="4" fillId="0" borderId="70" xfId="2" applyNumberFormat="1" applyFont="1" applyBorder="1" applyAlignment="1">
      <alignment horizontal="center" vertical="center"/>
    </xf>
    <xf numFmtId="0" fontId="85" fillId="0" borderId="70" xfId="0" applyFont="1" applyBorder="1"/>
    <xf numFmtId="174" fontId="4" fillId="0" borderId="70" xfId="2" applyNumberFormat="1" applyFont="1" applyBorder="1" applyAlignment="1">
      <alignment horizontal="center" vertical="center"/>
    </xf>
    <xf numFmtId="15" fontId="15" fillId="0" borderId="70" xfId="0" applyNumberFormat="1" applyFont="1" applyBorder="1" applyAlignment="1">
      <alignment horizontal="center" vertical="center"/>
    </xf>
    <xf numFmtId="0" fontId="84" fillId="3" borderId="70" xfId="0" applyFont="1" applyFill="1" applyBorder="1"/>
    <xf numFmtId="0" fontId="15" fillId="3" borderId="70" xfId="0" applyFont="1" applyFill="1" applyBorder="1" applyAlignment="1">
      <alignment wrapText="1"/>
    </xf>
    <xf numFmtId="0" fontId="84" fillId="3" borderId="70" xfId="0" applyFont="1" applyFill="1" applyBorder="1" applyAlignment="1">
      <alignment wrapText="1"/>
    </xf>
    <xf numFmtId="0" fontId="15" fillId="3" borderId="70" xfId="0" applyFont="1" applyFill="1" applyBorder="1" applyAlignment="1">
      <alignment horizontal="left" wrapText="1"/>
    </xf>
    <xf numFmtId="0" fontId="8" fillId="3" borderId="70" xfId="0" applyFont="1" applyFill="1" applyBorder="1"/>
    <xf numFmtId="0" fontId="4" fillId="3" borderId="70" xfId="2" applyFont="1" applyFill="1" applyBorder="1" applyAlignment="1">
      <alignment horizontal="left" vertical="center" wrapText="1"/>
    </xf>
    <xf numFmtId="0" fontId="37" fillId="3" borderId="70" xfId="0" applyFont="1" applyFill="1" applyBorder="1"/>
    <xf numFmtId="0" fontId="85" fillId="3" borderId="70" xfId="0" applyFont="1" applyFill="1" applyBorder="1"/>
    <xf numFmtId="0" fontId="86" fillId="3" borderId="70" xfId="3" applyFont="1" applyFill="1" applyBorder="1" applyAlignment="1">
      <alignment horizontal="left" vertical="center" wrapText="1"/>
    </xf>
    <xf numFmtId="0" fontId="57" fillId="3" borderId="70" xfId="0" applyFont="1" applyFill="1" applyBorder="1"/>
    <xf numFmtId="0" fontId="46" fillId="3" borderId="70" xfId="2" applyFont="1" applyFill="1" applyBorder="1" applyAlignment="1">
      <alignment horizontal="left" vertical="center" wrapText="1"/>
    </xf>
    <xf numFmtId="0" fontId="54" fillId="3" borderId="70" xfId="0" applyFont="1" applyFill="1" applyBorder="1" applyAlignment="1">
      <alignment wrapText="1"/>
    </xf>
    <xf numFmtId="0" fontId="0" fillId="3" borderId="70" xfId="0" applyFill="1" applyBorder="1" applyAlignment="1">
      <alignment wrapText="1"/>
    </xf>
    <xf numFmtId="0" fontId="0" fillId="3" borderId="70" xfId="0" applyFill="1" applyBorder="1"/>
    <xf numFmtId="15" fontId="15" fillId="43" borderId="70" xfId="0" applyNumberFormat="1" applyFont="1" applyFill="1" applyBorder="1" applyAlignment="1">
      <alignment horizontal="center"/>
    </xf>
    <xf numFmtId="0" fontId="37" fillId="0" borderId="70" xfId="0" applyFont="1" applyBorder="1" applyAlignment="1">
      <alignment horizontal="center"/>
    </xf>
    <xf numFmtId="0" fontId="84" fillId="43" borderId="70" xfId="0" applyFont="1" applyFill="1" applyBorder="1" applyAlignment="1">
      <alignment horizontal="center"/>
    </xf>
    <xf numFmtId="15" fontId="22" fillId="43" borderId="70" xfId="0" applyNumberFormat="1" applyFont="1" applyFill="1" applyBorder="1" applyAlignment="1">
      <alignment horizontal="center"/>
    </xf>
    <xf numFmtId="15" fontId="15" fillId="43" borderId="70" xfId="0" applyNumberFormat="1" applyFont="1" applyFill="1" applyBorder="1" applyAlignment="1">
      <alignment horizontal="center" wrapText="1"/>
    </xf>
    <xf numFmtId="0" fontId="15" fillId="43" borderId="70" xfId="0" applyFont="1" applyFill="1" applyBorder="1" applyAlignment="1">
      <alignment horizontal="center" wrapText="1"/>
    </xf>
    <xf numFmtId="0" fontId="15" fillId="43" borderId="70" xfId="0" applyFont="1" applyFill="1" applyBorder="1" applyAlignment="1">
      <alignment horizontal="center"/>
    </xf>
    <xf numFmtId="15" fontId="25" fillId="78" borderId="70" xfId="0" applyNumberFormat="1" applyFont="1" applyFill="1" applyBorder="1" applyAlignment="1">
      <alignment horizontal="center"/>
    </xf>
    <xf numFmtId="15" fontId="8" fillId="43" borderId="70" xfId="0" applyNumberFormat="1" applyFont="1" applyFill="1" applyBorder="1" applyAlignment="1">
      <alignment horizontal="center"/>
    </xf>
    <xf numFmtId="0" fontId="84" fillId="0" borderId="70" xfId="0" applyFont="1" applyBorder="1" applyAlignment="1">
      <alignment horizontal="center"/>
    </xf>
    <xf numFmtId="15" fontId="15" fillId="0" borderId="70" xfId="0" applyNumberFormat="1" applyFont="1" applyBorder="1" applyAlignment="1">
      <alignment horizontal="center"/>
    </xf>
    <xf numFmtId="0" fontId="15" fillId="0" borderId="70" xfId="0" applyFont="1" applyBorder="1" applyAlignment="1">
      <alignment horizontal="center"/>
    </xf>
    <xf numFmtId="15" fontId="8" fillId="0" borderId="70" xfId="0" applyNumberFormat="1" applyFont="1" applyBorder="1" applyAlignment="1">
      <alignment horizontal="center"/>
    </xf>
    <xf numFmtId="16" fontId="8" fillId="0" borderId="70" xfId="0" applyNumberFormat="1" applyFont="1" applyBorder="1" applyAlignment="1">
      <alignment horizontal="center"/>
    </xf>
    <xf numFmtId="0" fontId="8" fillId="0" borderId="70" xfId="0" applyFont="1" applyBorder="1" applyAlignment="1">
      <alignment horizontal="center"/>
    </xf>
    <xf numFmtId="14" fontId="15" fillId="0" borderId="70" xfId="0" applyNumberFormat="1" applyFont="1" applyBorder="1" applyAlignment="1">
      <alignment horizontal="center"/>
    </xf>
    <xf numFmtId="174" fontId="4" fillId="0" borderId="70" xfId="2" applyNumberFormat="1" applyFont="1" applyBorder="1" applyAlignment="1">
      <alignment horizontal="center" vertical="center" wrapText="1"/>
    </xf>
    <xf numFmtId="0" fontId="15" fillId="0" borderId="70" xfId="0" applyFont="1" applyBorder="1" applyAlignment="1">
      <alignment horizontal="center" wrapText="1"/>
    </xf>
    <xf numFmtId="0" fontId="15" fillId="41" borderId="70" xfId="0" applyFont="1" applyFill="1" applyBorder="1" applyAlignment="1">
      <alignment horizontal="center" wrapText="1"/>
    </xf>
    <xf numFmtId="0" fontId="35" fillId="54" borderId="70" xfId="0" applyFont="1" applyFill="1" applyBorder="1" applyAlignment="1">
      <alignment horizontal="center" vertical="center" wrapText="1"/>
    </xf>
    <xf numFmtId="0" fontId="15" fillId="0" borderId="70" xfId="0" applyFont="1" applyBorder="1" applyAlignment="1">
      <alignment horizontal="center" vertical="center" wrapText="1"/>
    </xf>
    <xf numFmtId="9" fontId="15" fillId="0" borderId="70" xfId="0" applyNumberFormat="1" applyFont="1" applyBorder="1" applyAlignment="1">
      <alignment horizontal="center" wrapText="1"/>
    </xf>
    <xf numFmtId="9" fontId="15" fillId="3" borderId="70" xfId="0" applyNumberFormat="1" applyFont="1" applyFill="1" applyBorder="1" applyAlignment="1">
      <alignment horizontal="center" wrapText="1"/>
    </xf>
    <xf numFmtId="9" fontId="8" fillId="0" borderId="70" xfId="0" applyNumberFormat="1" applyFont="1" applyBorder="1" applyAlignment="1">
      <alignment horizontal="center"/>
    </xf>
    <xf numFmtId="9" fontId="15" fillId="0" borderId="70" xfId="0" applyNumberFormat="1" applyFont="1" applyBorder="1" applyAlignment="1">
      <alignment horizontal="center" vertical="center" wrapText="1"/>
    </xf>
    <xf numFmtId="0" fontId="15" fillId="0" borderId="6" xfId="0" applyFont="1" applyBorder="1" applyAlignment="1">
      <alignment horizontal="center" vertical="center" wrapText="1"/>
    </xf>
    <xf numFmtId="0" fontId="15" fillId="0" borderId="51" xfId="0" applyFont="1" applyBorder="1" applyAlignment="1">
      <alignment horizontal="center" vertical="center" wrapText="1"/>
    </xf>
    <xf numFmtId="15" fontId="8" fillId="43" borderId="70" xfId="0" applyNumberFormat="1" applyFont="1" applyFill="1" applyBorder="1" applyAlignment="1">
      <alignment horizontal="center" wrapText="1"/>
    </xf>
    <xf numFmtId="0" fontId="0" fillId="0" borderId="70" xfId="0" applyBorder="1"/>
    <xf numFmtId="9" fontId="15" fillId="0" borderId="70" xfId="0" applyNumberFormat="1" applyFont="1" applyBorder="1" applyAlignment="1">
      <alignment wrapText="1"/>
    </xf>
    <xf numFmtId="0" fontId="0" fillId="0" borderId="70" xfId="0" applyBorder="1" applyAlignment="1">
      <alignment horizontal="center"/>
    </xf>
    <xf numFmtId="0" fontId="0" fillId="0" borderId="70" xfId="0" applyBorder="1" applyAlignment="1">
      <alignment wrapText="1"/>
    </xf>
    <xf numFmtId="15" fontId="15" fillId="0" borderId="70" xfId="0" applyNumberFormat="1" applyFont="1" applyBorder="1" applyAlignment="1">
      <alignment horizontal="center" wrapText="1"/>
    </xf>
    <xf numFmtId="0" fontId="15" fillId="3" borderId="70" xfId="0" applyFont="1" applyFill="1" applyBorder="1" applyAlignment="1">
      <alignment horizontal="center" vertical="center" wrapText="1"/>
    </xf>
    <xf numFmtId="0" fontId="59" fillId="60" borderId="70" xfId="0" applyFont="1" applyFill="1" applyBorder="1" applyAlignment="1">
      <alignment horizontal="center" vertical="center" wrapText="1"/>
    </xf>
    <xf numFmtId="0" fontId="15" fillId="42" borderId="70" xfId="0" applyFont="1" applyFill="1" applyBorder="1" applyAlignment="1">
      <alignment horizontal="center" vertical="center" wrapText="1"/>
    </xf>
    <xf numFmtId="0" fontId="83" fillId="0" borderId="70" xfId="0" applyFont="1" applyBorder="1" applyAlignment="1">
      <alignment horizontal="center" vertical="center" wrapText="1"/>
    </xf>
    <xf numFmtId="0" fontId="39" fillId="60" borderId="70" xfId="0" applyFont="1" applyFill="1" applyBorder="1" applyAlignment="1">
      <alignment horizontal="center" vertical="center" wrapText="1"/>
    </xf>
    <xf numFmtId="0" fontId="78" fillId="0" borderId="70" xfId="0" applyFont="1" applyBorder="1" applyAlignment="1">
      <alignment horizontal="center" vertical="center"/>
    </xf>
    <xf numFmtId="0" fontId="87" fillId="0" borderId="70" xfId="0" applyFont="1" applyBorder="1" applyAlignment="1">
      <alignment horizontal="left" vertical="center" wrapText="1"/>
    </xf>
    <xf numFmtId="0" fontId="0" fillId="3" borderId="70" xfId="0" applyFill="1" applyBorder="1" applyAlignment="1">
      <alignment horizontal="center" vertical="center"/>
    </xf>
    <xf numFmtId="0" fontId="85" fillId="0" borderId="70" xfId="0" applyFont="1" applyBorder="1" applyAlignment="1">
      <alignment horizontal="center" vertical="center"/>
    </xf>
    <xf numFmtId="0" fontId="0" fillId="0" borderId="70" xfId="0" applyBorder="1" applyAlignment="1">
      <alignment horizontal="center" vertical="center"/>
    </xf>
    <xf numFmtId="0" fontId="46" fillId="3" borderId="70" xfId="2" applyFont="1" applyFill="1" applyBorder="1" applyAlignment="1">
      <alignment horizontal="center" vertical="center" wrapText="1"/>
    </xf>
    <xf numFmtId="0" fontId="19" fillId="68" borderId="70" xfId="0" applyFont="1" applyFill="1" applyBorder="1" applyAlignment="1">
      <alignment horizontal="center" vertical="center" wrapText="1"/>
    </xf>
    <xf numFmtId="0" fontId="23" fillId="0" borderId="70" xfId="2" applyFont="1" applyBorder="1" applyAlignment="1">
      <alignment horizontal="center" vertical="center" wrapText="1"/>
    </xf>
    <xf numFmtId="0" fontId="8" fillId="0" borderId="70" xfId="0" applyFont="1" applyBorder="1" applyAlignment="1">
      <alignment horizontal="center" vertical="center" wrapText="1"/>
    </xf>
    <xf numFmtId="0" fontId="5" fillId="3" borderId="70" xfId="2" applyFont="1" applyFill="1" applyBorder="1" applyAlignment="1">
      <alignment horizontal="left" vertical="center" wrapText="1"/>
    </xf>
    <xf numFmtId="0" fontId="15" fillId="3" borderId="70" xfId="0" applyFont="1" applyFill="1" applyBorder="1" applyAlignment="1">
      <alignment horizontal="left" vertical="center" wrapText="1"/>
    </xf>
    <xf numFmtId="0" fontId="25" fillId="3" borderId="70" xfId="0" applyFont="1" applyFill="1" applyBorder="1" applyAlignment="1">
      <alignment horizontal="center" vertical="center" wrapText="1"/>
    </xf>
    <xf numFmtId="0" fontId="54" fillId="6" borderId="70" xfId="0" applyFont="1" applyFill="1" applyBorder="1" applyAlignment="1">
      <alignment wrapText="1"/>
    </xf>
    <xf numFmtId="0" fontId="54" fillId="6" borderId="70" xfId="0" applyFont="1" applyFill="1" applyBorder="1" applyAlignment="1">
      <alignment horizontal="left" wrapText="1"/>
    </xf>
    <xf numFmtId="0" fontId="54" fillId="69" borderId="70" xfId="0" applyFont="1" applyFill="1" applyBorder="1" applyAlignment="1">
      <alignment wrapText="1"/>
    </xf>
    <xf numFmtId="0" fontId="54" fillId="13" borderId="70" xfId="0" applyFont="1" applyFill="1" applyBorder="1" applyAlignment="1">
      <alignment wrapText="1"/>
    </xf>
    <xf numFmtId="0" fontId="55" fillId="0" borderId="70" xfId="0" applyFont="1" applyBorder="1" applyAlignment="1">
      <alignment wrapText="1"/>
    </xf>
    <xf numFmtId="0" fontId="4" fillId="53" borderId="38" xfId="2" applyFont="1" applyFill="1" applyBorder="1" applyAlignment="1">
      <alignment vertical="top" wrapText="1"/>
    </xf>
    <xf numFmtId="0" fontId="0" fillId="0" borderId="71" xfId="0" applyBorder="1"/>
    <xf numFmtId="0" fontId="28" fillId="3" borderId="70" xfId="2" applyFont="1" applyFill="1" applyBorder="1" applyAlignment="1">
      <alignment horizontal="left" vertical="center" wrapText="1"/>
    </xf>
    <xf numFmtId="0" fontId="28" fillId="3" borderId="70" xfId="2" applyFont="1" applyFill="1" applyBorder="1" applyAlignment="1">
      <alignment horizontal="center" vertical="center" wrapText="1"/>
    </xf>
    <xf numFmtId="0" fontId="28" fillId="3" borderId="70" xfId="0" applyFont="1" applyFill="1" applyBorder="1" applyAlignment="1">
      <alignment wrapText="1"/>
    </xf>
    <xf numFmtId="0" fontId="28" fillId="3" borderId="70" xfId="2" applyFont="1" applyFill="1" applyBorder="1" applyAlignment="1">
      <alignment vertical="center" wrapText="1"/>
    </xf>
    <xf numFmtId="0" fontId="28" fillId="3" borderId="70" xfId="0" applyFont="1" applyFill="1" applyBorder="1" applyAlignment="1">
      <alignment horizontal="center" vertical="center" wrapText="1"/>
    </xf>
    <xf numFmtId="0" fontId="28" fillId="3" borderId="70" xfId="0" applyFont="1" applyFill="1" applyBorder="1" applyAlignment="1">
      <alignment horizontal="left" vertical="center" wrapText="1"/>
    </xf>
    <xf numFmtId="0" fontId="28" fillId="3" borderId="70" xfId="0" applyFont="1" applyFill="1" applyBorder="1"/>
    <xf numFmtId="0" fontId="89" fillId="0" borderId="70" xfId="0" applyFont="1" applyBorder="1" applyAlignment="1">
      <alignment horizontal="left" wrapText="1"/>
    </xf>
    <xf numFmtId="0" fontId="17" fillId="74" borderId="71" xfId="0" applyFont="1" applyFill="1" applyBorder="1"/>
    <xf numFmtId="0" fontId="8" fillId="0" borderId="71" xfId="0" applyFont="1" applyBorder="1" applyAlignment="1">
      <alignment wrapText="1"/>
    </xf>
    <xf numFmtId="0" fontId="66" fillId="0" borderId="70" xfId="0" applyFont="1" applyBorder="1" applyAlignment="1">
      <alignment vertical="center" wrapText="1"/>
    </xf>
    <xf numFmtId="0" fontId="70" fillId="0" borderId="70" xfId="2" applyFont="1" applyBorder="1" applyAlignment="1">
      <alignment horizontal="center" vertical="center" wrapText="1"/>
    </xf>
    <xf numFmtId="0" fontId="15" fillId="60" borderId="49" xfId="0" applyFont="1" applyFill="1" applyBorder="1" applyAlignment="1">
      <alignment vertical="center" wrapText="1"/>
    </xf>
    <xf numFmtId="0" fontId="15" fillId="60" borderId="73" xfId="0" applyFont="1" applyFill="1" applyBorder="1" applyAlignment="1">
      <alignment vertical="center" wrapText="1"/>
    </xf>
    <xf numFmtId="0" fontId="86" fillId="0" borderId="70" xfId="3" applyFont="1" applyBorder="1" applyAlignment="1">
      <alignment horizontal="center" vertical="center" wrapText="1"/>
    </xf>
    <xf numFmtId="0" fontId="8" fillId="0" borderId="0" xfId="2" applyAlignment="1">
      <alignment wrapText="1"/>
    </xf>
    <xf numFmtId="0" fontId="8" fillId="0" borderId="38" xfId="2" applyBorder="1" applyAlignment="1">
      <alignment wrapText="1"/>
    </xf>
    <xf numFmtId="0" fontId="38" fillId="7" borderId="73" xfId="0" applyFont="1" applyFill="1" applyBorder="1" applyAlignment="1">
      <alignment horizontal="center" vertical="center" wrapText="1"/>
    </xf>
    <xf numFmtId="0" fontId="15" fillId="41" borderId="77" xfId="0" applyFont="1" applyFill="1" applyBorder="1" applyAlignment="1">
      <alignment horizontal="left" vertical="top" wrapText="1"/>
    </xf>
    <xf numFmtId="0" fontId="15" fillId="42" borderId="77" xfId="0" applyFont="1" applyFill="1" applyBorder="1" applyAlignment="1">
      <alignment horizontal="left" vertical="top" wrapText="1"/>
    </xf>
    <xf numFmtId="0" fontId="21" fillId="0" borderId="77" xfId="0" applyFont="1" applyBorder="1" applyAlignment="1">
      <alignment horizontal="left" vertical="top" wrapText="1"/>
    </xf>
    <xf numFmtId="0" fontId="15" fillId="60" borderId="70" xfId="0" applyFont="1" applyFill="1" applyBorder="1" applyAlignment="1">
      <alignment horizontal="center" vertical="center" wrapText="1"/>
    </xf>
    <xf numFmtId="15" fontId="15" fillId="0" borderId="77" xfId="0" applyNumberFormat="1" applyFont="1" applyBorder="1" applyAlignment="1">
      <alignment horizontal="left" vertical="center" wrapText="1"/>
    </xf>
    <xf numFmtId="15" fontId="15" fillId="0" borderId="74" xfId="0" applyNumberFormat="1" applyFont="1" applyBorder="1" applyAlignment="1">
      <alignment horizontal="center" vertical="center" wrapText="1"/>
    </xf>
    <xf numFmtId="15" fontId="15" fillId="0" borderId="77" xfId="0" applyNumberFormat="1" applyFont="1" applyBorder="1" applyAlignment="1">
      <alignment horizontal="left" vertical="top" wrapText="1" indent="1"/>
    </xf>
    <xf numFmtId="15" fontId="15" fillId="0" borderId="74" xfId="0" applyNumberFormat="1" applyFont="1" applyBorder="1" applyAlignment="1">
      <alignment horizontal="left" vertical="top" wrapText="1" indent="1"/>
    </xf>
    <xf numFmtId="0" fontId="8" fillId="0" borderId="74" xfId="0" applyFont="1" applyBorder="1" applyAlignment="1">
      <alignment horizontal="left"/>
    </xf>
    <xf numFmtId="0" fontId="15" fillId="60" borderId="70" xfId="0" applyFont="1" applyFill="1" applyBorder="1" applyAlignment="1">
      <alignment horizontal="left" vertical="center" wrapText="1"/>
    </xf>
    <xf numFmtId="0" fontId="0" fillId="0" borderId="0" xfId="0" applyAlignment="1">
      <alignment horizontal="left" wrapText="1"/>
    </xf>
    <xf numFmtId="9" fontId="4" fillId="0" borderId="38" xfId="2" applyNumberFormat="1" applyFont="1" applyBorder="1" applyAlignment="1">
      <alignment horizontal="center" vertical="top" wrapText="1" indent="1"/>
    </xf>
    <xf numFmtId="0" fontId="15" fillId="0" borderId="38" xfId="0" applyFont="1" applyBorder="1" applyAlignment="1">
      <alignment horizontal="left" wrapText="1"/>
    </xf>
    <xf numFmtId="0" fontId="8" fillId="0" borderId="38" xfId="2" applyBorder="1" applyAlignment="1">
      <alignment horizontal="left" vertical="center" wrapText="1"/>
    </xf>
    <xf numFmtId="0" fontId="15" fillId="0" borderId="38" xfId="0" applyFont="1" applyBorder="1" applyAlignment="1">
      <alignment horizontal="left" vertical="top" wrapText="1"/>
    </xf>
    <xf numFmtId="0" fontId="13" fillId="7" borderId="38" xfId="2" applyFont="1" applyFill="1" applyBorder="1" applyAlignment="1">
      <alignment vertical="center" wrapText="1"/>
    </xf>
    <xf numFmtId="49" fontId="4" fillId="0" borderId="38" xfId="2" applyNumberFormat="1" applyFont="1" applyBorder="1" applyAlignment="1">
      <alignment vertical="center" wrapText="1"/>
    </xf>
    <xf numFmtId="1" fontId="4" fillId="0" borderId="38" xfId="2" applyNumberFormat="1" applyFont="1" applyBorder="1" applyAlignment="1">
      <alignment vertical="center" wrapText="1"/>
    </xf>
    <xf numFmtId="173" fontId="4" fillId="0" borderId="38" xfId="2" applyNumberFormat="1" applyFont="1" applyBorder="1" applyAlignment="1">
      <alignment vertical="center" wrapText="1"/>
    </xf>
    <xf numFmtId="17" fontId="4" fillId="0" borderId="38" xfId="2" applyNumberFormat="1" applyFont="1" applyBorder="1" applyAlignment="1">
      <alignment vertical="center" wrapText="1"/>
    </xf>
    <xf numFmtId="9" fontId="4" fillId="0" borderId="38" xfId="2" applyNumberFormat="1" applyFont="1" applyBorder="1" applyAlignment="1">
      <alignment vertical="center" wrapText="1"/>
    </xf>
    <xf numFmtId="16" fontId="4" fillId="46" borderId="38" xfId="2" applyNumberFormat="1" applyFont="1" applyFill="1" applyBorder="1" applyAlignment="1">
      <alignment vertical="center"/>
    </xf>
    <xf numFmtId="16" fontId="4" fillId="0" borderId="38" xfId="2" applyNumberFormat="1" applyFont="1" applyBorder="1" applyAlignment="1">
      <alignment vertical="center"/>
    </xf>
    <xf numFmtId="0" fontId="4" fillId="46" borderId="38" xfId="2" applyFont="1" applyFill="1" applyBorder="1" applyAlignment="1">
      <alignment vertical="center" wrapText="1"/>
    </xf>
    <xf numFmtId="0" fontId="4" fillId="40" borderId="38" xfId="2" applyFont="1" applyFill="1" applyBorder="1" applyAlignment="1">
      <alignment vertical="center" wrapText="1"/>
    </xf>
    <xf numFmtId="15" fontId="4" fillId="0" borderId="38" xfId="2" applyNumberFormat="1" applyFont="1" applyBorder="1" applyAlignment="1">
      <alignment vertical="center" wrapText="1"/>
    </xf>
    <xf numFmtId="169" fontId="4" fillId="0" borderId="38" xfId="2" applyNumberFormat="1" applyFont="1" applyBorder="1" applyAlignment="1">
      <alignment vertical="center" wrapText="1"/>
    </xf>
    <xf numFmtId="49" fontId="4" fillId="0" borderId="38" xfId="2" applyNumberFormat="1" applyFont="1" applyBorder="1" applyAlignment="1">
      <alignment vertical="top" wrapText="1"/>
    </xf>
    <xf numFmtId="1" fontId="4" fillId="0" borderId="38" xfId="2" applyNumberFormat="1" applyFont="1" applyBorder="1" applyAlignment="1">
      <alignment vertical="top" wrapText="1"/>
    </xf>
    <xf numFmtId="169" fontId="4" fillId="0" borderId="38" xfId="2" applyNumberFormat="1" applyFont="1" applyBorder="1" applyAlignment="1">
      <alignment vertical="top" wrapText="1"/>
    </xf>
    <xf numFmtId="17" fontId="4" fillId="0" borderId="38" xfId="2" applyNumberFormat="1" applyFont="1" applyBorder="1" applyAlignment="1">
      <alignment vertical="top" wrapText="1"/>
    </xf>
    <xf numFmtId="15" fontId="4" fillId="0" borderId="38" xfId="2" applyNumberFormat="1" applyFont="1" applyBorder="1" applyAlignment="1">
      <alignment vertical="top" wrapText="1"/>
    </xf>
    <xf numFmtId="17" fontId="4" fillId="46" borderId="38" xfId="2" applyNumberFormat="1" applyFont="1" applyFill="1" applyBorder="1" applyAlignment="1">
      <alignment vertical="center" wrapText="1"/>
    </xf>
    <xf numFmtId="0" fontId="4" fillId="46" borderId="38" xfId="2" applyFont="1" applyFill="1" applyBorder="1" applyAlignment="1">
      <alignment vertical="top" wrapText="1"/>
    </xf>
    <xf numFmtId="16" fontId="15" fillId="58" borderId="38" xfId="0" applyNumberFormat="1" applyFont="1" applyFill="1" applyBorder="1" applyAlignment="1">
      <alignment vertical="center"/>
    </xf>
    <xf numFmtId="0" fontId="4" fillId="44" borderId="38" xfId="2" applyFont="1" applyFill="1" applyBorder="1" applyAlignment="1">
      <alignment vertical="center" wrapText="1"/>
    </xf>
    <xf numFmtId="0" fontId="4" fillId="39" borderId="38" xfId="2" applyFont="1" applyFill="1" applyBorder="1" applyAlignment="1">
      <alignment vertical="top" wrapText="1"/>
    </xf>
    <xf numFmtId="169" fontId="4" fillId="0" borderId="38" xfId="2" applyNumberFormat="1" applyFont="1" applyBorder="1" applyAlignment="1">
      <alignment vertical="center"/>
    </xf>
    <xf numFmtId="173" fontId="4" fillId="0" borderId="38" xfId="2" applyNumberFormat="1" applyFont="1" applyBorder="1" applyAlignment="1">
      <alignment vertical="top" wrapText="1"/>
    </xf>
    <xf numFmtId="9" fontId="15" fillId="0" borderId="38" xfId="0" applyNumberFormat="1" applyFont="1" applyBorder="1" applyAlignment="1">
      <alignment vertical="center" wrapText="1"/>
    </xf>
    <xf numFmtId="9" fontId="4" fillId="0" borderId="38" xfId="2" applyNumberFormat="1" applyFont="1" applyBorder="1" applyAlignment="1">
      <alignment vertical="top" wrapText="1"/>
    </xf>
    <xf numFmtId="49" fontId="8" fillId="0" borderId="0" xfId="2" applyNumberFormat="1" applyAlignment="1">
      <alignment wrapText="1"/>
    </xf>
    <xf numFmtId="0" fontId="8" fillId="0" borderId="41" xfId="2" applyBorder="1" applyAlignment="1">
      <alignment wrapText="1"/>
    </xf>
    <xf numFmtId="0" fontId="7" fillId="9" borderId="38" xfId="2" applyFont="1" applyFill="1" applyBorder="1" applyAlignment="1">
      <alignment vertical="center" wrapText="1"/>
    </xf>
    <xf numFmtId="0" fontId="4" fillId="4" borderId="38" xfId="2" applyFont="1" applyFill="1" applyBorder="1" applyAlignment="1">
      <alignment wrapText="1"/>
    </xf>
    <xf numFmtId="0" fontId="4" fillId="4" borderId="38" xfId="2" applyFont="1" applyFill="1" applyBorder="1"/>
    <xf numFmtId="49" fontId="8" fillId="0" borderId="38" xfId="2" applyNumberFormat="1" applyBorder="1"/>
    <xf numFmtId="0" fontId="8" fillId="0" borderId="70" xfId="2" applyBorder="1" applyAlignment="1">
      <alignment vertical="center"/>
    </xf>
    <xf numFmtId="0" fontId="78" fillId="0" borderId="70" xfId="2" applyFont="1" applyBorder="1" applyAlignment="1">
      <alignment horizontal="center" vertical="center"/>
    </xf>
    <xf numFmtId="0" fontId="90" fillId="4" borderId="70" xfId="2" applyFont="1" applyFill="1" applyBorder="1" applyAlignment="1">
      <alignment horizontal="center" vertical="center" wrapText="1"/>
    </xf>
    <xf numFmtId="15" fontId="78" fillId="0" borderId="70" xfId="2" applyNumberFormat="1" applyFont="1" applyBorder="1" applyAlignment="1">
      <alignment horizontal="center" vertical="center" wrapText="1"/>
    </xf>
    <xf numFmtId="49" fontId="78" fillId="0" borderId="70" xfId="2" applyNumberFormat="1" applyFont="1" applyBorder="1" applyAlignment="1">
      <alignment horizontal="center" vertical="center" wrapText="1"/>
    </xf>
    <xf numFmtId="0" fontId="78" fillId="0" borderId="70" xfId="2" applyFont="1" applyBorder="1" applyAlignment="1">
      <alignment horizontal="center" vertical="center" wrapText="1"/>
    </xf>
    <xf numFmtId="0" fontId="91" fillId="0" borderId="70" xfId="2" applyFont="1" applyBorder="1" applyAlignment="1">
      <alignment horizontal="center" vertical="center"/>
    </xf>
    <xf numFmtId="0" fontId="50" fillId="60" borderId="38" xfId="0" applyFont="1" applyFill="1" applyBorder="1" applyAlignment="1">
      <alignment horizontal="center" vertical="center" wrapText="1"/>
    </xf>
    <xf numFmtId="0" fontId="0" fillId="0" borderId="38" xfId="0" applyBorder="1" applyAlignment="1">
      <alignment horizontal="left" vertical="center" wrapText="1"/>
    </xf>
    <xf numFmtId="0" fontId="4" fillId="3" borderId="38" xfId="0" applyFont="1" applyFill="1" applyBorder="1" applyAlignment="1">
      <alignment horizontal="left" vertical="center" wrapText="1"/>
    </xf>
    <xf numFmtId="0" fontId="16" fillId="2" borderId="38" xfId="2" applyFont="1" applyFill="1" applyBorder="1" applyAlignment="1">
      <alignment horizontal="left" vertical="center" wrapText="1"/>
    </xf>
    <xf numFmtId="0" fontId="46" fillId="6" borderId="38" xfId="2" applyFont="1" applyFill="1" applyBorder="1" applyAlignment="1">
      <alignment horizontal="left" vertical="center" wrapText="1"/>
    </xf>
    <xf numFmtId="0" fontId="46" fillId="9" borderId="38" xfId="2" applyFont="1" applyFill="1" applyBorder="1" applyAlignment="1">
      <alignment horizontal="left" vertical="center" wrapText="1"/>
    </xf>
    <xf numFmtId="0" fontId="11" fillId="0" borderId="38" xfId="2" applyFont="1" applyBorder="1" applyAlignment="1">
      <alignment horizontal="left" vertical="center" wrapText="1"/>
    </xf>
    <xf numFmtId="0" fontId="46" fillId="7" borderId="38" xfId="2" applyFont="1" applyFill="1" applyBorder="1" applyAlignment="1">
      <alignment horizontal="left" vertical="center" wrapText="1"/>
    </xf>
    <xf numFmtId="0" fontId="49" fillId="0" borderId="38" xfId="3" applyFont="1" applyBorder="1" applyAlignment="1">
      <alignment horizontal="left" vertical="center" wrapText="1"/>
    </xf>
    <xf numFmtId="15" fontId="5" fillId="0" borderId="38" xfId="2" applyNumberFormat="1" applyFont="1" applyBorder="1" applyAlignment="1">
      <alignment horizontal="left" vertical="center"/>
    </xf>
    <xf numFmtId="174" fontId="5" fillId="0" borderId="38" xfId="2" applyNumberFormat="1" applyFont="1" applyBorder="1" applyAlignment="1">
      <alignment horizontal="left" vertical="center"/>
    </xf>
    <xf numFmtId="9" fontId="18" fillId="0" borderId="38" xfId="0" applyNumberFormat="1" applyFont="1" applyBorder="1" applyAlignment="1">
      <alignment horizontal="left" vertical="center" wrapText="1"/>
    </xf>
    <xf numFmtId="15" fontId="5" fillId="0" borderId="38" xfId="2" applyNumberFormat="1" applyFont="1" applyBorder="1" applyAlignment="1">
      <alignment horizontal="left" vertical="center" wrapText="1"/>
    </xf>
    <xf numFmtId="174" fontId="5" fillId="0" borderId="38" xfId="2" applyNumberFormat="1" applyFont="1" applyBorder="1" applyAlignment="1">
      <alignment horizontal="left" vertical="center" wrapText="1"/>
    </xf>
    <xf numFmtId="0" fontId="18" fillId="41" borderId="38" xfId="0" applyFont="1" applyFill="1" applyBorder="1" applyAlignment="1">
      <alignment horizontal="left" wrapText="1"/>
    </xf>
    <xf numFmtId="0" fontId="58" fillId="0" borderId="38" xfId="2" applyFont="1" applyBorder="1" applyAlignment="1">
      <alignment horizontal="left" vertical="center" wrapText="1"/>
    </xf>
    <xf numFmtId="0" fontId="8" fillId="0" borderId="38" xfId="0" applyFont="1" applyBorder="1" applyAlignment="1">
      <alignment horizontal="left" wrapText="1"/>
    </xf>
    <xf numFmtId="0" fontId="45" fillId="0" borderId="38" xfId="3" applyBorder="1" applyAlignment="1">
      <alignment horizontal="left" vertical="center" wrapText="1"/>
    </xf>
    <xf numFmtId="0" fontId="52" fillId="0" borderId="38" xfId="2" applyFont="1" applyBorder="1" applyAlignment="1">
      <alignment horizontal="left" vertical="center" wrapText="1"/>
    </xf>
    <xf numFmtId="15" fontId="5" fillId="4" borderId="38" xfId="2" applyNumberFormat="1" applyFont="1" applyFill="1" applyBorder="1" applyAlignment="1">
      <alignment horizontal="left" vertical="center" wrapText="1"/>
    </xf>
    <xf numFmtId="0" fontId="21" fillId="0" borderId="38" xfId="0" applyFont="1" applyBorder="1" applyAlignment="1">
      <alignment horizontal="left" wrapText="1"/>
    </xf>
    <xf numFmtId="0" fontId="5" fillId="7" borderId="38" xfId="2" applyFont="1" applyFill="1" applyBorder="1" applyAlignment="1">
      <alignment horizontal="left" vertical="center" wrapText="1"/>
    </xf>
    <xf numFmtId="0" fontId="77" fillId="0" borderId="38" xfId="0" applyFont="1" applyBorder="1" applyAlignment="1">
      <alignment horizontal="left"/>
    </xf>
    <xf numFmtId="0" fontId="88" fillId="0" borderId="38" xfId="0" applyFont="1" applyBorder="1" applyAlignment="1">
      <alignment horizontal="left"/>
    </xf>
    <xf numFmtId="0" fontId="45" fillId="0" borderId="38" xfId="3" applyBorder="1" applyAlignment="1">
      <alignment horizontal="left"/>
    </xf>
    <xf numFmtId="0" fontId="5" fillId="0" borderId="38" xfId="2" applyFont="1" applyBorder="1" applyAlignment="1">
      <alignment horizontal="center" vertical="center" wrapText="1"/>
    </xf>
    <xf numFmtId="0" fontId="45" fillId="0" borderId="38" xfId="3" applyBorder="1" applyAlignment="1">
      <alignment horizontal="center" vertical="center" wrapText="1"/>
    </xf>
    <xf numFmtId="15" fontId="5" fillId="0" borderId="38" xfId="2" applyNumberFormat="1" applyFont="1" applyBorder="1" applyAlignment="1">
      <alignment horizontal="center" vertical="center"/>
    </xf>
    <xf numFmtId="0" fontId="15" fillId="0" borderId="38" xfId="0" applyFont="1" applyBorder="1" applyAlignment="1">
      <alignment wrapText="1"/>
    </xf>
    <xf numFmtId="16" fontId="4" fillId="0" borderId="3" xfId="2" applyNumberFormat="1" applyFont="1" applyBorder="1" applyAlignment="1">
      <alignment horizontal="left" vertical="center" wrapText="1" indent="1"/>
    </xf>
    <xf numFmtId="0" fontId="8" fillId="0" borderId="38" xfId="2" applyBorder="1" applyAlignment="1">
      <alignment horizontal="center"/>
    </xf>
    <xf numFmtId="0" fontId="8" fillId="0" borderId="0" xfId="2" applyAlignment="1">
      <alignment horizontal="center" wrapText="1"/>
    </xf>
    <xf numFmtId="0" fontId="4" fillId="3" borderId="38" xfId="2" applyFont="1" applyFill="1" applyBorder="1" applyAlignment="1">
      <alignment vertical="top" wrapText="1"/>
    </xf>
    <xf numFmtId="16" fontId="58" fillId="0" borderId="38" xfId="2" applyNumberFormat="1" applyFont="1" applyBorder="1" applyAlignment="1">
      <alignment horizontal="left" vertical="center" wrapText="1"/>
    </xf>
    <xf numFmtId="0" fontId="23" fillId="0" borderId="38" xfId="2" applyFont="1" applyBorder="1" applyAlignment="1">
      <alignment vertical="top" wrapText="1"/>
    </xf>
    <xf numFmtId="0" fontId="8" fillId="0" borderId="70" xfId="2" applyBorder="1" applyAlignment="1">
      <alignment vertical="center" wrapText="1"/>
    </xf>
    <xf numFmtId="0" fontId="8" fillId="0" borderId="70" xfId="2" applyBorder="1" applyAlignment="1">
      <alignment horizontal="center" wrapText="1"/>
    </xf>
    <xf numFmtId="15" fontId="8" fillId="0" borderId="70" xfId="2" applyNumberFormat="1" applyBorder="1" applyAlignment="1">
      <alignment vertical="center" wrapText="1"/>
    </xf>
    <xf numFmtId="49" fontId="8" fillId="0" borderId="70" xfId="2" applyNumberFormat="1" applyBorder="1" applyAlignment="1">
      <alignment wrapText="1"/>
    </xf>
    <xf numFmtId="0" fontId="8" fillId="0" borderId="70" xfId="2" applyBorder="1" applyAlignment="1">
      <alignment wrapText="1"/>
    </xf>
    <xf numFmtId="0" fontId="8" fillId="0" borderId="0" xfId="2" applyAlignment="1">
      <alignment horizontal="center" vertical="center" wrapText="1"/>
    </xf>
    <xf numFmtId="0" fontId="0" fillId="0" borderId="38" xfId="0" applyBorder="1" applyAlignment="1">
      <alignment horizontal="center" vertical="center" wrapText="1"/>
    </xf>
    <xf numFmtId="0" fontId="46" fillId="11" borderId="38" xfId="2" applyFont="1" applyFill="1" applyBorder="1" applyAlignment="1">
      <alignment horizontal="center" vertical="center" wrapText="1"/>
    </xf>
    <xf numFmtId="0" fontId="18" fillId="0" borderId="38" xfId="0" applyFont="1" applyBorder="1" applyAlignment="1">
      <alignment horizontal="center" vertical="center" wrapText="1"/>
    </xf>
    <xf numFmtId="15" fontId="5" fillId="0" borderId="38" xfId="2" applyNumberFormat="1" applyFont="1" applyBorder="1" applyAlignment="1">
      <alignment horizontal="center" vertical="center" wrapText="1"/>
    </xf>
    <xf numFmtId="0" fontId="18" fillId="0" borderId="38" xfId="0" applyFont="1" applyBorder="1" applyAlignment="1">
      <alignment horizontal="center" wrapText="1"/>
    </xf>
    <xf numFmtId="0" fontId="4" fillId="3" borderId="38" xfId="0" applyFont="1" applyFill="1" applyBorder="1" applyAlignment="1">
      <alignment horizontal="center" vertical="center" wrapText="1"/>
    </xf>
    <xf numFmtId="15" fontId="46" fillId="13" borderId="38" xfId="2" applyNumberFormat="1" applyFont="1" applyFill="1" applyBorder="1" applyAlignment="1">
      <alignment horizontal="center" vertical="center" wrapText="1"/>
    </xf>
    <xf numFmtId="0" fontId="46" fillId="38" borderId="38" xfId="2" applyFont="1" applyFill="1" applyBorder="1" applyAlignment="1">
      <alignment horizontal="center" vertical="center" wrapText="1"/>
    </xf>
    <xf numFmtId="0" fontId="46" fillId="13" borderId="38" xfId="2" applyFont="1" applyFill="1" applyBorder="1" applyAlignment="1">
      <alignment horizontal="center" vertical="center" wrapText="1"/>
    </xf>
    <xf numFmtId="174" fontId="5" fillId="0" borderId="38" xfId="2" applyNumberFormat="1" applyFont="1" applyBorder="1" applyAlignment="1">
      <alignment horizontal="center" vertical="center"/>
    </xf>
    <xf numFmtId="9" fontId="18" fillId="0" borderId="38" xfId="0" applyNumberFormat="1" applyFont="1" applyBorder="1" applyAlignment="1">
      <alignment horizontal="center" vertical="center" wrapText="1"/>
    </xf>
    <xf numFmtId="174" fontId="5" fillId="0" borderId="38" xfId="2" applyNumberFormat="1" applyFont="1" applyBorder="1" applyAlignment="1">
      <alignment horizontal="center" vertical="center" wrapText="1"/>
    </xf>
    <xf numFmtId="0" fontId="8" fillId="0" borderId="38" xfId="2" applyBorder="1" applyAlignment="1">
      <alignment horizontal="center" vertical="center" wrapText="1"/>
    </xf>
    <xf numFmtId="15" fontId="18" fillId="0" borderId="38" xfId="0" applyNumberFormat="1" applyFont="1" applyBorder="1" applyAlignment="1">
      <alignment horizontal="center" vertical="center"/>
    </xf>
    <xf numFmtId="0" fontId="18" fillId="0" borderId="38" xfId="0" applyFont="1" applyBorder="1" applyAlignment="1">
      <alignment horizontal="center" vertical="center"/>
    </xf>
    <xf numFmtId="16" fontId="5" fillId="0" borderId="38" xfId="2" applyNumberFormat="1" applyFont="1" applyBorder="1" applyAlignment="1">
      <alignment horizontal="center" vertical="center" wrapText="1"/>
    </xf>
    <xf numFmtId="15" fontId="5" fillId="0" borderId="38" xfId="2" quotePrefix="1" applyNumberFormat="1" applyFont="1" applyBorder="1" applyAlignment="1">
      <alignment horizontal="center" vertical="center"/>
    </xf>
    <xf numFmtId="15" fontId="8" fillId="0" borderId="0" xfId="2" applyNumberFormat="1" applyAlignment="1">
      <alignment horizontal="center" vertical="center" wrapText="1"/>
    </xf>
    <xf numFmtId="0" fontId="7" fillId="6" borderId="73" xfId="2" applyFont="1" applyFill="1" applyBorder="1" applyAlignment="1">
      <alignment horizontal="center" vertical="center" wrapText="1"/>
    </xf>
    <xf numFmtId="0" fontId="94" fillId="5" borderId="73" xfId="2" applyFont="1" applyFill="1" applyBorder="1" applyAlignment="1">
      <alignment horizontal="left" vertical="center" wrapText="1"/>
    </xf>
    <xf numFmtId="15" fontId="0" fillId="0" borderId="0" xfId="0" applyNumberFormat="1" applyAlignment="1">
      <alignment horizontal="center" vertical="center"/>
    </xf>
    <xf numFmtId="15" fontId="7" fillId="9" borderId="38" xfId="2" applyNumberFormat="1" applyFont="1" applyFill="1" applyBorder="1" applyAlignment="1">
      <alignment horizontal="center" vertical="center" wrapText="1"/>
    </xf>
    <xf numFmtId="15" fontId="4" fillId="0" borderId="38" xfId="2" quotePrefix="1" applyNumberFormat="1" applyFont="1" applyBorder="1" applyAlignment="1">
      <alignment horizontal="center" vertical="center" wrapText="1"/>
    </xf>
    <xf numFmtId="0" fontId="70" fillId="0" borderId="38" xfId="0" applyFont="1" applyBorder="1" applyAlignment="1">
      <alignment horizontal="left" wrapText="1"/>
    </xf>
    <xf numFmtId="0" fontId="54" fillId="69" borderId="70" xfId="0" applyFont="1" applyFill="1" applyBorder="1" applyAlignment="1">
      <alignment horizontal="center" vertical="center" wrapText="1"/>
    </xf>
    <xf numFmtId="0" fontId="86" fillId="0" borderId="70" xfId="3" applyFont="1" applyFill="1" applyBorder="1" applyAlignment="1">
      <alignment horizontal="center" vertical="center" wrapText="1"/>
    </xf>
    <xf numFmtId="0" fontId="49" fillId="0" borderId="70" xfId="3" applyFont="1" applyBorder="1" applyAlignment="1">
      <alignment horizontal="center" vertical="center" wrapText="1"/>
    </xf>
    <xf numFmtId="0" fontId="49" fillId="0" borderId="38" xfId="3" applyFont="1" applyBorder="1" applyAlignment="1">
      <alignment horizontal="center" vertical="center" wrapText="1"/>
    </xf>
    <xf numFmtId="0" fontId="15" fillId="43" borderId="70" xfId="0" applyFont="1" applyFill="1" applyBorder="1" applyAlignment="1">
      <alignment horizontal="center" vertical="center" wrapText="1"/>
    </xf>
    <xf numFmtId="0" fontId="15" fillId="43" borderId="70" xfId="0" applyFont="1" applyFill="1" applyBorder="1" applyAlignment="1">
      <alignment horizontal="center" vertical="center"/>
    </xf>
    <xf numFmtId="0" fontId="84" fillId="43" borderId="70" xfId="0" applyFont="1" applyFill="1" applyBorder="1" applyAlignment="1">
      <alignment horizontal="center" vertical="center"/>
    </xf>
    <xf numFmtId="0" fontId="37" fillId="0" borderId="70" xfId="0" applyFont="1" applyBorder="1" applyAlignment="1">
      <alignment horizontal="center" vertical="center"/>
    </xf>
    <xf numFmtId="0" fontId="5" fillId="0" borderId="70" xfId="2" applyFont="1" applyBorder="1" applyAlignment="1">
      <alignment horizontal="center" vertical="center" wrapText="1"/>
    </xf>
    <xf numFmtId="0" fontId="39" fillId="59" borderId="70" xfId="0" applyFont="1" applyFill="1" applyBorder="1" applyAlignment="1">
      <alignment horizontal="center" vertical="center" wrapText="1"/>
    </xf>
    <xf numFmtId="0" fontId="59" fillId="60" borderId="23" xfId="0" applyFont="1" applyFill="1" applyBorder="1" applyAlignment="1">
      <alignment horizontal="center" vertical="center" wrapText="1"/>
    </xf>
    <xf numFmtId="0" fontId="59" fillId="60" borderId="38" xfId="0" applyFont="1" applyFill="1" applyBorder="1" applyAlignment="1">
      <alignment horizontal="center" vertical="center" wrapText="1"/>
    </xf>
    <xf numFmtId="0" fontId="54" fillId="70" borderId="70" xfId="0" applyFont="1" applyFill="1" applyBorder="1" applyAlignment="1">
      <alignment horizontal="center" vertical="center" wrapText="1"/>
    </xf>
    <xf numFmtId="0" fontId="19" fillId="45" borderId="70" xfId="0" applyFont="1" applyFill="1" applyBorder="1" applyAlignment="1">
      <alignment horizontal="center" vertical="center" wrapText="1"/>
    </xf>
    <xf numFmtId="0" fontId="60" fillId="68" borderId="23" xfId="0" applyFont="1" applyFill="1" applyBorder="1" applyAlignment="1">
      <alignment vertical="center" wrapText="1"/>
    </xf>
    <xf numFmtId="0" fontId="39" fillId="71" borderId="70" xfId="0" applyFont="1" applyFill="1" applyBorder="1" applyAlignment="1">
      <alignment horizontal="center" vertical="center" wrapText="1"/>
    </xf>
    <xf numFmtId="0" fontId="21" fillId="60" borderId="70" xfId="0" applyFont="1" applyFill="1" applyBorder="1" applyAlignment="1">
      <alignment horizontal="center" vertical="center" wrapText="1"/>
    </xf>
    <xf numFmtId="0" fontId="8" fillId="60" borderId="70" xfId="0" applyFont="1" applyFill="1" applyBorder="1" applyAlignment="1">
      <alignment horizontal="center" vertical="center"/>
    </xf>
    <xf numFmtId="0" fontId="50" fillId="60" borderId="70" xfId="0" applyFont="1" applyFill="1" applyBorder="1" applyAlignment="1">
      <alignment horizontal="center" vertical="center" wrapText="1"/>
    </xf>
    <xf numFmtId="0" fontId="5" fillId="4" borderId="38" xfId="2" applyFont="1" applyFill="1" applyBorder="1" applyAlignment="1">
      <alignment horizontal="center" vertical="center" wrapText="1"/>
    </xf>
    <xf numFmtId="0" fontId="16" fillId="5" borderId="38" xfId="2" applyFont="1" applyFill="1" applyBorder="1" applyAlignment="1">
      <alignment horizontal="center" vertical="center" wrapText="1"/>
    </xf>
    <xf numFmtId="0" fontId="4" fillId="3" borderId="38" xfId="2" applyFont="1" applyFill="1" applyBorder="1" applyAlignment="1">
      <alignment horizontal="center" vertical="center" wrapText="1"/>
    </xf>
    <xf numFmtId="0" fontId="2" fillId="3" borderId="0" xfId="0" applyFont="1" applyFill="1" applyAlignment="1">
      <alignment horizontal="center" vertical="center"/>
    </xf>
    <xf numFmtId="0" fontId="12" fillId="3" borderId="0" xfId="0" applyFont="1" applyFill="1" applyAlignment="1">
      <alignment horizontal="center" vertical="center"/>
    </xf>
    <xf numFmtId="0" fontId="3" fillId="3" borderId="0" xfId="0" applyFont="1" applyFill="1" applyAlignment="1">
      <alignment horizontal="center" vertical="center"/>
    </xf>
    <xf numFmtId="0" fontId="78" fillId="0" borderId="38" xfId="2" applyFont="1" applyBorder="1" applyAlignment="1">
      <alignment horizontal="center" vertical="center"/>
    </xf>
    <xf numFmtId="0" fontId="91" fillId="0" borderId="38" xfId="2" applyFont="1" applyBorder="1" applyAlignment="1">
      <alignment horizontal="center" vertical="center"/>
    </xf>
    <xf numFmtId="49" fontId="78" fillId="0" borderId="38" xfId="2" applyNumberFormat="1" applyFont="1" applyBorder="1" applyAlignment="1">
      <alignment horizontal="center" vertical="center" wrapText="1"/>
    </xf>
    <xf numFmtId="0" fontId="78" fillId="0" borderId="38" xfId="2" applyFont="1" applyBorder="1" applyAlignment="1">
      <alignment horizontal="center" vertical="center" wrapText="1"/>
    </xf>
    <xf numFmtId="0" fontId="8" fillId="0" borderId="38" xfId="2" applyBorder="1" applyAlignment="1">
      <alignment vertical="center" wrapText="1"/>
    </xf>
    <xf numFmtId="49" fontId="8" fillId="0" borderId="38" xfId="2" applyNumberFormat="1" applyBorder="1" applyAlignment="1">
      <alignment wrapText="1"/>
    </xf>
    <xf numFmtId="0" fontId="1" fillId="0" borderId="41" xfId="2" applyFont="1" applyBorder="1" applyAlignment="1">
      <alignment wrapText="1"/>
    </xf>
    <xf numFmtId="0" fontId="1" fillId="0" borderId="41" xfId="2" applyFont="1" applyBorder="1" applyAlignment="1">
      <alignment vertical="top" wrapText="1"/>
    </xf>
    <xf numFmtId="9" fontId="4" fillId="0" borderId="41" xfId="2" applyNumberFormat="1" applyFont="1" applyBorder="1" applyAlignment="1">
      <alignment vertical="center" wrapText="1"/>
    </xf>
    <xf numFmtId="0" fontId="8" fillId="0" borderId="41" xfId="2" applyBorder="1"/>
    <xf numFmtId="15" fontId="4" fillId="53" borderId="38" xfId="2" applyNumberFormat="1" applyFont="1" applyFill="1" applyBorder="1" applyAlignment="1">
      <alignment horizontal="center" vertical="center" wrapText="1"/>
    </xf>
    <xf numFmtId="0" fontId="13" fillId="7" borderId="70" xfId="2" applyFont="1" applyFill="1" applyBorder="1" applyAlignment="1">
      <alignment horizontal="center" vertical="center" wrapText="1"/>
    </xf>
    <xf numFmtId="15" fontId="8" fillId="0" borderId="70" xfId="2" applyNumberFormat="1" applyBorder="1" applyAlignment="1">
      <alignment horizontal="center" vertical="center" wrapText="1"/>
    </xf>
    <xf numFmtId="0" fontId="13" fillId="7" borderId="72" xfId="2" applyFont="1" applyFill="1" applyBorder="1" applyAlignment="1">
      <alignment horizontal="center" vertical="center" wrapText="1"/>
    </xf>
    <xf numFmtId="0" fontId="8" fillId="0" borderId="72" xfId="2" applyBorder="1" applyAlignment="1">
      <alignment horizontal="center" vertical="center" wrapText="1"/>
    </xf>
    <xf numFmtId="0" fontId="4" fillId="4" borderId="72" xfId="2" applyFont="1" applyFill="1" applyBorder="1" applyAlignment="1">
      <alignment horizontal="center" vertical="center" wrapText="1"/>
    </xf>
    <xf numFmtId="0" fontId="4" fillId="4" borderId="72" xfId="2" applyFont="1" applyFill="1" applyBorder="1" applyAlignment="1">
      <alignment vertical="center" wrapText="1"/>
    </xf>
    <xf numFmtId="0" fontId="4" fillId="0" borderId="72" xfId="2" applyFont="1" applyBorder="1" applyAlignment="1">
      <alignment vertical="center" wrapText="1"/>
    </xf>
    <xf numFmtId="15" fontId="8" fillId="0" borderId="72" xfId="2" applyNumberFormat="1" applyBorder="1" applyAlignment="1">
      <alignment horizontal="center" vertical="center" wrapText="1"/>
    </xf>
    <xf numFmtId="49" fontId="8" fillId="0" borderId="72" xfId="2" applyNumberFormat="1" applyBorder="1" applyAlignment="1">
      <alignment wrapText="1"/>
    </xf>
    <xf numFmtId="0" fontId="8" fillId="0" borderId="72" xfId="2" applyBorder="1" applyAlignment="1">
      <alignment wrapText="1"/>
    </xf>
    <xf numFmtId="0" fontId="0" fillId="0" borderId="72" xfId="0" applyBorder="1" applyAlignment="1">
      <alignment horizontal="left" vertical="center" wrapText="1"/>
    </xf>
    <xf numFmtId="0" fontId="0" fillId="0" borderId="72" xfId="0" applyBorder="1" applyAlignment="1">
      <alignment horizontal="center" vertical="center" wrapText="1"/>
    </xf>
    <xf numFmtId="15" fontId="4" fillId="3" borderId="72" xfId="0" applyNumberFormat="1" applyFont="1" applyFill="1" applyBorder="1" applyAlignment="1">
      <alignment horizontal="center" vertical="center" wrapText="1"/>
    </xf>
    <xf numFmtId="0" fontId="4" fillId="3" borderId="72" xfId="0" applyFont="1" applyFill="1" applyBorder="1" applyAlignment="1">
      <alignment horizontal="center" vertical="center" wrapText="1"/>
    </xf>
    <xf numFmtId="0" fontId="4" fillId="3" borderId="72" xfId="0" applyFont="1" applyFill="1" applyBorder="1" applyAlignment="1">
      <alignment horizontal="left" vertical="center" wrapText="1"/>
    </xf>
    <xf numFmtId="0" fontId="10" fillId="0" borderId="38" xfId="2" applyFont="1" applyBorder="1" applyAlignment="1">
      <alignment horizontal="left" vertical="center" wrapText="1"/>
    </xf>
    <xf numFmtId="0" fontId="0" fillId="0" borderId="38" xfId="0" applyBorder="1" applyAlignment="1">
      <alignment horizontal="left"/>
    </xf>
    <xf numFmtId="0" fontId="0" fillId="0" borderId="38" xfId="0" applyBorder="1" applyAlignment="1">
      <alignment horizontal="left" wrapText="1"/>
    </xf>
    <xf numFmtId="0" fontId="80" fillId="0" borderId="38" xfId="2" applyFont="1" applyBorder="1" applyAlignment="1">
      <alignment horizontal="left" vertical="center"/>
    </xf>
    <xf numFmtId="0" fontId="15" fillId="41" borderId="38" xfId="0" applyFont="1" applyFill="1" applyBorder="1" applyAlignment="1">
      <alignment wrapText="1"/>
    </xf>
    <xf numFmtId="0" fontId="45" fillId="0" borderId="38" xfId="3" applyBorder="1" applyAlignment="1">
      <alignment vertical="center"/>
    </xf>
    <xf numFmtId="0" fontId="54" fillId="13" borderId="70" xfId="0" applyFont="1" applyFill="1" applyBorder="1" applyAlignment="1">
      <alignment horizontal="center" vertical="center" wrapText="1"/>
    </xf>
    <xf numFmtId="0" fontId="54" fillId="38" borderId="70" xfId="0" applyFont="1" applyFill="1" applyBorder="1" applyAlignment="1">
      <alignment horizontal="center" vertical="center" wrapText="1"/>
    </xf>
    <xf numFmtId="0" fontId="15" fillId="41" borderId="70" xfId="0" applyFont="1" applyFill="1" applyBorder="1" applyAlignment="1">
      <alignment horizontal="center" vertical="center" wrapText="1"/>
    </xf>
    <xf numFmtId="15" fontId="15" fillId="0" borderId="70" xfId="0" applyNumberFormat="1" applyFont="1" applyBorder="1" applyAlignment="1">
      <alignment horizontal="center" vertical="center" wrapText="1"/>
    </xf>
    <xf numFmtId="0" fontId="15" fillId="0" borderId="70" xfId="0" applyFont="1" applyBorder="1" applyAlignment="1">
      <alignment horizontal="center" vertical="center"/>
    </xf>
    <xf numFmtId="0" fontId="46" fillId="9" borderId="38" xfId="2" applyFont="1" applyFill="1" applyBorder="1" applyAlignment="1">
      <alignment horizontal="center" vertical="center" wrapText="1"/>
    </xf>
    <xf numFmtId="0" fontId="50" fillId="59" borderId="38" xfId="0" applyFont="1" applyFill="1" applyBorder="1" applyAlignment="1">
      <alignment horizontal="center" vertical="center" wrapText="1"/>
    </xf>
    <xf numFmtId="15" fontId="7" fillId="9" borderId="73" xfId="2" applyNumberFormat="1" applyFont="1" applyFill="1" applyBorder="1" applyAlignment="1">
      <alignment horizontal="center" vertical="center" wrapText="1"/>
    </xf>
    <xf numFmtId="9" fontId="15" fillId="0" borderId="38" xfId="0" applyNumberFormat="1" applyFont="1" applyBorder="1" applyAlignment="1">
      <alignment horizontal="center" vertical="center" wrapText="1"/>
    </xf>
    <xf numFmtId="0" fontId="10" fillId="0" borderId="41" xfId="2" applyFont="1" applyBorder="1" applyAlignment="1">
      <alignment vertical="center" wrapText="1"/>
    </xf>
    <xf numFmtId="0" fontId="15" fillId="0" borderId="38" xfId="2" applyFont="1" applyBorder="1" applyAlignment="1">
      <alignment vertical="center" wrapText="1"/>
    </xf>
    <xf numFmtId="0" fontId="100" fillId="0" borderId="0" xfId="0" applyFont="1"/>
    <xf numFmtId="0" fontId="65" fillId="40" borderId="38" xfId="2" applyFont="1" applyFill="1" applyBorder="1" applyAlignment="1">
      <alignment horizontal="center" vertical="center"/>
    </xf>
    <xf numFmtId="0" fontId="50" fillId="71" borderId="38" xfId="0" applyFont="1" applyFill="1" applyBorder="1" applyAlignment="1">
      <alignment horizontal="center" vertical="center" wrapText="1"/>
    </xf>
    <xf numFmtId="0" fontId="5" fillId="39" borderId="38" xfId="2" applyFont="1" applyFill="1" applyBorder="1" applyAlignment="1">
      <alignment horizontal="center" vertical="center" wrapText="1"/>
    </xf>
    <xf numFmtId="0" fontId="60" fillId="68" borderId="38" xfId="0" applyFont="1" applyFill="1" applyBorder="1" applyAlignment="1">
      <alignment horizontal="center" vertical="center" wrapText="1"/>
    </xf>
    <xf numFmtId="0" fontId="51" fillId="68" borderId="38" xfId="0" applyFont="1" applyFill="1" applyBorder="1" applyAlignment="1">
      <alignment horizontal="center" vertical="center" wrapText="1"/>
    </xf>
    <xf numFmtId="15" fontId="5" fillId="0" borderId="70" xfId="2" applyNumberFormat="1" applyFont="1" applyBorder="1" applyAlignment="1">
      <alignment horizontal="center" vertical="center" wrapText="1"/>
    </xf>
    <xf numFmtId="9" fontId="18" fillId="0" borderId="70" xfId="0" applyNumberFormat="1" applyFont="1" applyBorder="1" applyAlignment="1">
      <alignment horizontal="center" vertical="center" wrapText="1"/>
    </xf>
    <xf numFmtId="0" fontId="5" fillId="4" borderId="70" xfId="2" applyFont="1" applyFill="1" applyBorder="1" applyAlignment="1">
      <alignment horizontal="center" vertical="center" wrapText="1"/>
    </xf>
    <xf numFmtId="0" fontId="1" fillId="0" borderId="41" xfId="2" applyFont="1" applyBorder="1" applyAlignment="1">
      <alignment horizontal="left" vertical="center" wrapText="1"/>
    </xf>
    <xf numFmtId="0" fontId="46" fillId="7" borderId="72" xfId="2" applyFont="1" applyFill="1" applyBorder="1" applyAlignment="1">
      <alignment horizontal="left" vertical="center" wrapText="1"/>
    </xf>
    <xf numFmtId="0" fontId="5" fillId="4" borderId="72" xfId="2" applyFont="1" applyFill="1" applyBorder="1" applyAlignment="1">
      <alignment horizontal="left" vertical="center" wrapText="1"/>
    </xf>
    <xf numFmtId="0" fontId="5" fillId="0" borderId="72" xfId="2" applyFont="1" applyBorder="1" applyAlignment="1">
      <alignment horizontal="left" vertical="center" wrapText="1"/>
    </xf>
    <xf numFmtId="0" fontId="5" fillId="0" borderId="72" xfId="2" applyFont="1" applyBorder="1" applyAlignment="1">
      <alignment horizontal="center" vertical="center" wrapText="1"/>
    </xf>
    <xf numFmtId="0" fontId="49" fillId="0" borderId="72" xfId="3" applyFont="1" applyBorder="1" applyAlignment="1">
      <alignment horizontal="center" vertical="center" wrapText="1"/>
    </xf>
    <xf numFmtId="0" fontId="5" fillId="4" borderId="72" xfId="2" applyFont="1" applyFill="1" applyBorder="1" applyAlignment="1">
      <alignment horizontal="center" vertical="center" wrapText="1"/>
    </xf>
    <xf numFmtId="15" fontId="5" fillId="0" borderId="72" xfId="2" applyNumberFormat="1" applyFont="1" applyBorder="1" applyAlignment="1">
      <alignment horizontal="center" vertical="center"/>
    </xf>
    <xf numFmtId="174" fontId="5" fillId="0" borderId="72" xfId="2" applyNumberFormat="1" applyFont="1" applyBorder="1" applyAlignment="1">
      <alignment horizontal="center" vertical="center"/>
    </xf>
    <xf numFmtId="9" fontId="18" fillId="0" borderId="72" xfId="0" applyNumberFormat="1" applyFont="1" applyBorder="1" applyAlignment="1">
      <alignment horizontal="center" vertical="center" wrapText="1"/>
    </xf>
    <xf numFmtId="0" fontId="21" fillId="0" borderId="72" xfId="0" applyFont="1" applyBorder="1" applyAlignment="1">
      <alignment horizontal="left" wrapText="1"/>
    </xf>
    <xf numFmtId="0" fontId="8" fillId="0" borderId="72" xfId="2" applyBorder="1" applyAlignment="1">
      <alignment horizontal="left" vertical="center"/>
    </xf>
    <xf numFmtId="0" fontId="16" fillId="12" borderId="0" xfId="2" applyFont="1" applyFill="1" applyAlignment="1">
      <alignment vertical="center" wrapText="1"/>
    </xf>
    <xf numFmtId="0" fontId="16" fillId="5" borderId="70" xfId="2" applyFont="1" applyFill="1" applyBorder="1" applyAlignment="1">
      <alignment horizontal="center" vertical="center" wrapText="1"/>
    </xf>
    <xf numFmtId="0" fontId="16" fillId="2" borderId="70" xfId="2" applyFont="1" applyFill="1" applyBorder="1"/>
    <xf numFmtId="0" fontId="16" fillId="2" borderId="70" xfId="2" applyFont="1" applyFill="1" applyBorder="1" applyAlignment="1">
      <alignment horizontal="left" indent="1"/>
    </xf>
    <xf numFmtId="0" fontId="16" fillId="8" borderId="70" xfId="2" applyFont="1" applyFill="1" applyBorder="1" applyAlignment="1">
      <alignment horizontal="left" vertical="center" wrapText="1" indent="1"/>
    </xf>
    <xf numFmtId="0" fontId="0" fillId="0" borderId="70" xfId="0" applyBorder="1" applyAlignment="1">
      <alignment horizontal="center" vertical="center" wrapText="1"/>
    </xf>
    <xf numFmtId="0" fontId="16" fillId="12" borderId="70" xfId="2" applyFont="1" applyFill="1" applyBorder="1" applyAlignment="1">
      <alignment horizontal="center" vertical="center" wrapText="1"/>
    </xf>
    <xf numFmtId="0" fontId="16" fillId="12" borderId="70" xfId="2" applyFont="1" applyFill="1" applyBorder="1" applyAlignment="1">
      <alignment vertical="center" wrapText="1"/>
    </xf>
    <xf numFmtId="0" fontId="16" fillId="2" borderId="69" xfId="2" applyFont="1" applyFill="1" applyBorder="1"/>
    <xf numFmtId="0" fontId="13" fillId="7" borderId="6" xfId="2" applyFont="1" applyFill="1" applyBorder="1" applyAlignment="1">
      <alignment horizontal="center" vertical="center" wrapText="1"/>
    </xf>
    <xf numFmtId="0" fontId="4" fillId="4" borderId="6" xfId="2" applyFont="1" applyFill="1" applyBorder="1" applyAlignment="1">
      <alignment horizontal="center" vertical="center" wrapText="1"/>
    </xf>
    <xf numFmtId="0" fontId="4" fillId="4" borderId="33" xfId="2" applyFont="1" applyFill="1" applyBorder="1" applyAlignment="1">
      <alignment horizontal="left" vertical="center" wrapText="1" indent="1"/>
    </xf>
    <xf numFmtId="0" fontId="4" fillId="4" borderId="79" xfId="2" applyFont="1" applyFill="1" applyBorder="1" applyAlignment="1">
      <alignment horizontal="left" vertical="center" wrapText="1" indent="1"/>
    </xf>
    <xf numFmtId="0" fontId="4" fillId="4" borderId="36" xfId="2" applyFont="1" applyFill="1" applyBorder="1" applyAlignment="1">
      <alignment horizontal="left" vertical="center" wrapText="1" indent="1"/>
    </xf>
    <xf numFmtId="0" fontId="4" fillId="0" borderId="4" xfId="2" applyFont="1" applyBorder="1" applyAlignment="1">
      <alignment horizontal="left" vertical="center" wrapText="1" indent="1"/>
    </xf>
    <xf numFmtId="0" fontId="4" fillId="0" borderId="6" xfId="2" applyFont="1" applyBorder="1" applyAlignment="1">
      <alignment horizontal="left" vertical="center" wrapText="1" indent="1"/>
    </xf>
    <xf numFmtId="15" fontId="4" fillId="0" borderId="6" xfId="2" applyNumberFormat="1" applyFont="1" applyBorder="1" applyAlignment="1">
      <alignment horizontal="center" vertical="center" wrapText="1"/>
    </xf>
    <xf numFmtId="0" fontId="4" fillId="0" borderId="6" xfId="2" applyFont="1" applyBorder="1" applyAlignment="1">
      <alignment horizontal="center" vertical="center" wrapText="1"/>
    </xf>
    <xf numFmtId="0" fontId="4" fillId="0" borderId="6" xfId="2" applyFont="1" applyBorder="1" applyAlignment="1">
      <alignment horizontal="left" vertical="center" wrapText="1"/>
    </xf>
    <xf numFmtId="17" fontId="4" fillId="0" borderId="4" xfId="2" applyNumberFormat="1" applyFont="1" applyBorder="1" applyAlignment="1">
      <alignment horizontal="left" vertical="center" wrapText="1"/>
    </xf>
    <xf numFmtId="0" fontId="4" fillId="44" borderId="6" xfId="2" applyFont="1" applyFill="1" applyBorder="1" applyAlignment="1">
      <alignment horizontal="left" vertical="center" wrapText="1"/>
    </xf>
    <xf numFmtId="15" fontId="4" fillId="0" borderId="4" xfId="2" applyNumberFormat="1" applyFont="1" applyBorder="1" applyAlignment="1">
      <alignment horizontal="left" vertical="center" wrapText="1"/>
    </xf>
    <xf numFmtId="0" fontId="18" fillId="42" borderId="38" xfId="0" applyFont="1" applyFill="1" applyBorder="1" applyAlignment="1">
      <alignment horizontal="center" vertical="center" wrapText="1"/>
    </xf>
    <xf numFmtId="0" fontId="101" fillId="0" borderId="38" xfId="2" applyFont="1" applyBorder="1" applyAlignment="1">
      <alignment horizontal="left" vertical="center"/>
    </xf>
    <xf numFmtId="0" fontId="102" fillId="0" borderId="38" xfId="0" applyFont="1" applyBorder="1" applyAlignment="1">
      <alignment vertical="center" wrapText="1"/>
    </xf>
    <xf numFmtId="0" fontId="0" fillId="0" borderId="0" xfId="0" quotePrefix="1" applyAlignment="1">
      <alignment vertical="top" wrapText="1"/>
    </xf>
    <xf numFmtId="0" fontId="5" fillId="0" borderId="38" xfId="2" applyFont="1" applyBorder="1" applyAlignment="1">
      <alignment horizontal="left" vertical="top" wrapText="1"/>
    </xf>
    <xf numFmtId="0" fontId="18" fillId="0" borderId="38" xfId="0" quotePrefix="1" applyFont="1" applyBorder="1" applyAlignment="1">
      <alignment horizontal="left" vertical="top" wrapText="1"/>
    </xf>
    <xf numFmtId="0" fontId="8" fillId="0" borderId="0" xfId="2" applyAlignment="1">
      <alignment horizontal="left" vertical="top" wrapText="1"/>
    </xf>
    <xf numFmtId="0" fontId="4" fillId="3" borderId="38" xfId="0" applyFont="1" applyFill="1" applyBorder="1" applyAlignment="1">
      <alignment horizontal="left" vertical="top" wrapText="1"/>
    </xf>
    <xf numFmtId="0" fontId="4" fillId="3" borderId="72" xfId="0" applyFont="1" applyFill="1" applyBorder="1" applyAlignment="1">
      <alignment horizontal="left" vertical="top" wrapText="1"/>
    </xf>
    <xf numFmtId="0" fontId="18" fillId="0" borderId="38" xfId="0" applyFont="1" applyBorder="1" applyAlignment="1">
      <alignment horizontal="left" vertical="top" wrapText="1"/>
    </xf>
    <xf numFmtId="0" fontId="15" fillId="0" borderId="38" xfId="0" quotePrefix="1" applyFont="1" applyBorder="1" applyAlignment="1">
      <alignment horizontal="left" vertical="top" wrapText="1"/>
    </xf>
    <xf numFmtId="0" fontId="1" fillId="0" borderId="38" xfId="2" applyFont="1" applyBorder="1" applyAlignment="1">
      <alignment horizontal="center" vertical="center" wrapText="1"/>
    </xf>
    <xf numFmtId="165" fontId="4" fillId="0" borderId="38" xfId="2" applyNumberFormat="1" applyFont="1" applyBorder="1" applyAlignment="1">
      <alignment horizontal="center" vertical="center" wrapText="1"/>
    </xf>
    <xf numFmtId="0" fontId="16" fillId="5" borderId="13" xfId="2" applyFont="1" applyFill="1" applyBorder="1" applyAlignment="1">
      <alignment horizontal="left" vertical="center" wrapText="1" indent="1"/>
    </xf>
    <xf numFmtId="0" fontId="16" fillId="2" borderId="7" xfId="2" applyFont="1" applyFill="1" applyBorder="1" applyAlignment="1">
      <alignment horizontal="left" indent="1"/>
    </xf>
    <xf numFmtId="0" fontId="16" fillId="2" borderId="7" xfId="2" applyFont="1" applyFill="1" applyBorder="1" applyAlignment="1">
      <alignment horizontal="center"/>
    </xf>
    <xf numFmtId="0" fontId="16" fillId="2" borderId="69" xfId="2" applyFont="1" applyFill="1" applyBorder="1" applyAlignment="1">
      <alignment horizontal="left" indent="1"/>
    </xf>
    <xf numFmtId="0" fontId="16" fillId="8" borderId="7" xfId="2" applyFont="1" applyFill="1" applyBorder="1" applyAlignment="1">
      <alignment horizontal="left" vertical="center" wrapText="1" indent="1"/>
    </xf>
    <xf numFmtId="0" fontId="16" fillId="8" borderId="11" xfId="2" applyFont="1" applyFill="1" applyBorder="1" applyAlignment="1">
      <alignment horizontal="left" vertical="center" wrapText="1" indent="1"/>
    </xf>
    <xf numFmtId="0" fontId="16" fillId="8" borderId="13" xfId="2" applyFont="1" applyFill="1" applyBorder="1" applyAlignment="1">
      <alignment horizontal="left" vertical="center" wrapText="1" indent="1"/>
    </xf>
    <xf numFmtId="0" fontId="0" fillId="0" borderId="11" xfId="0" applyBorder="1" applyAlignment="1">
      <alignment horizontal="left" vertical="center" wrapText="1" indent="1"/>
    </xf>
    <xf numFmtId="0" fontId="16" fillId="10" borderId="13" xfId="2" applyFont="1" applyFill="1" applyBorder="1" applyAlignment="1">
      <alignment horizontal="center" vertical="center" wrapText="1"/>
    </xf>
    <xf numFmtId="0" fontId="16" fillId="10" borderId="7" xfId="2" applyFont="1" applyFill="1" applyBorder="1" applyAlignment="1">
      <alignment horizontal="left" vertical="center" wrapText="1"/>
    </xf>
    <xf numFmtId="0" fontId="16" fillId="10" borderId="7" xfId="2" applyFont="1" applyFill="1" applyBorder="1" applyAlignment="1">
      <alignment horizontal="center" vertical="center" wrapText="1"/>
    </xf>
    <xf numFmtId="0" fontId="16" fillId="10" borderId="7" xfId="2" applyFont="1" applyFill="1" applyBorder="1" applyAlignment="1">
      <alignment horizontal="center" wrapText="1"/>
    </xf>
    <xf numFmtId="0" fontId="20" fillId="30" borderId="33" xfId="2" applyFont="1" applyFill="1" applyBorder="1" applyAlignment="1">
      <alignment horizontal="center" vertical="top" wrapText="1"/>
    </xf>
    <xf numFmtId="0" fontId="20" fillId="30" borderId="36" xfId="2" applyFont="1" applyFill="1" applyBorder="1" applyAlignment="1">
      <alignment horizontal="center" vertical="top" wrapText="1"/>
    </xf>
    <xf numFmtId="0" fontId="20" fillId="30" borderId="3" xfId="2" applyFont="1" applyFill="1" applyBorder="1" applyAlignment="1">
      <alignment horizontal="center" vertical="top" wrapText="1"/>
    </xf>
    <xf numFmtId="15" fontId="16" fillId="12" borderId="38" xfId="2" applyNumberFormat="1" applyFont="1" applyFill="1" applyBorder="1" applyAlignment="1">
      <alignment horizontal="center" vertical="center" wrapText="1"/>
    </xf>
    <xf numFmtId="0" fontId="16" fillId="12" borderId="38" xfId="2" applyFont="1" applyFill="1" applyBorder="1" applyAlignment="1">
      <alignment horizontal="left" vertical="center" wrapText="1"/>
    </xf>
    <xf numFmtId="0" fontId="16" fillId="12" borderId="38" xfId="2" applyFont="1" applyFill="1" applyBorder="1" applyAlignment="1">
      <alignment horizontal="center" vertical="center" wrapText="1"/>
    </xf>
    <xf numFmtId="0" fontId="16" fillId="12" borderId="38" xfId="2" applyFont="1" applyFill="1" applyBorder="1" applyAlignment="1">
      <alignment horizontal="center" vertical="top" wrapText="1"/>
    </xf>
    <xf numFmtId="0" fontId="16" fillId="8" borderId="38" xfId="2" applyFont="1" applyFill="1" applyBorder="1" applyAlignment="1">
      <alignment horizontal="left" vertical="center" wrapText="1"/>
    </xf>
    <xf numFmtId="0" fontId="0" fillId="0" borderId="38" xfId="0" applyBorder="1" applyAlignment="1">
      <alignment horizontal="center" vertical="center" wrapText="1"/>
    </xf>
    <xf numFmtId="0" fontId="3" fillId="3" borderId="72" xfId="0" applyFont="1" applyFill="1" applyBorder="1" applyAlignment="1">
      <alignment horizontal="left" vertical="center" wrapText="1"/>
    </xf>
    <xf numFmtId="0" fontId="2" fillId="3" borderId="38" xfId="0" applyFont="1" applyFill="1" applyBorder="1" applyAlignment="1">
      <alignment horizontal="left" vertical="center" wrapText="1"/>
    </xf>
    <xf numFmtId="0" fontId="12" fillId="3" borderId="38" xfId="0" applyFont="1" applyFill="1" applyBorder="1" applyAlignment="1">
      <alignment horizontal="left" vertical="center" wrapText="1"/>
    </xf>
    <xf numFmtId="0" fontId="16" fillId="5" borderId="38" xfId="2" applyFont="1" applyFill="1" applyBorder="1" applyAlignment="1">
      <alignment horizontal="left" vertical="center" wrapText="1"/>
    </xf>
    <xf numFmtId="0" fontId="16" fillId="2" borderId="38" xfId="2" applyFont="1" applyFill="1" applyBorder="1" applyAlignment="1">
      <alignment horizontal="left" vertical="center" wrapText="1"/>
    </xf>
    <xf numFmtId="0" fontId="16" fillId="2" borderId="38" xfId="2" applyFont="1" applyFill="1" applyBorder="1" applyAlignment="1">
      <alignment horizontal="center" vertical="center" wrapText="1"/>
    </xf>
    <xf numFmtId="0" fontId="16" fillId="10" borderId="38" xfId="2" applyFont="1" applyFill="1" applyBorder="1" applyAlignment="1">
      <alignment horizontal="center" vertical="center" wrapText="1"/>
    </xf>
    <xf numFmtId="0" fontId="16" fillId="5" borderId="38" xfId="2" applyFont="1" applyFill="1" applyBorder="1" applyAlignment="1">
      <alignment vertical="center" wrapText="1"/>
    </xf>
    <xf numFmtId="0" fontId="16" fillId="2" borderId="38" xfId="2" applyFont="1" applyFill="1" applyBorder="1" applyAlignment="1">
      <alignment horizontal="center" wrapText="1"/>
    </xf>
    <xf numFmtId="0" fontId="16" fillId="2" borderId="38" xfId="2" applyFont="1" applyFill="1" applyBorder="1" applyAlignment="1">
      <alignment wrapText="1"/>
    </xf>
    <xf numFmtId="0" fontId="0" fillId="0" borderId="38" xfId="0" applyBorder="1" applyAlignment="1">
      <alignment wrapText="1"/>
    </xf>
    <xf numFmtId="0" fontId="16" fillId="8" borderId="38" xfId="2" applyFont="1" applyFill="1" applyBorder="1" applyAlignment="1">
      <alignment vertical="center" wrapText="1"/>
    </xf>
    <xf numFmtId="0" fontId="16" fillId="8" borderId="38" xfId="2" applyFont="1" applyFill="1" applyBorder="1" applyAlignment="1">
      <alignment horizontal="center" vertical="center" wrapText="1"/>
    </xf>
    <xf numFmtId="15" fontId="16" fillId="8" borderId="38" xfId="2" applyNumberFormat="1" applyFont="1" applyFill="1" applyBorder="1" applyAlignment="1">
      <alignment horizontal="center" vertical="center" wrapText="1"/>
    </xf>
    <xf numFmtId="0" fontId="0" fillId="0" borderId="38" xfId="0" applyBorder="1" applyAlignment="1">
      <alignment vertical="center" wrapText="1"/>
    </xf>
    <xf numFmtId="0" fontId="16" fillId="8" borderId="78" xfId="2" applyFont="1" applyFill="1" applyBorder="1" applyAlignment="1">
      <alignment horizontal="left" vertical="center" wrapText="1" indent="1"/>
    </xf>
    <xf numFmtId="0" fontId="0" fillId="0" borderId="11" xfId="0" applyBorder="1" applyAlignment="1">
      <alignment horizontal="center" vertical="center" wrapText="1"/>
    </xf>
    <xf numFmtId="0" fontId="16" fillId="5" borderId="13" xfId="2" applyFont="1" applyFill="1" applyBorder="1" applyAlignment="1">
      <alignment horizontal="center" vertical="center" wrapText="1"/>
    </xf>
    <xf numFmtId="0" fontId="16" fillId="5" borderId="7" xfId="2" applyFont="1" applyFill="1" applyBorder="1" applyAlignment="1">
      <alignment horizontal="center" vertical="center" wrapText="1"/>
    </xf>
    <xf numFmtId="0" fontId="16" fillId="12" borderId="13" xfId="2" applyFont="1" applyFill="1" applyBorder="1" applyAlignment="1">
      <alignment horizontal="center" vertical="center" wrapText="1"/>
    </xf>
    <xf numFmtId="0" fontId="16" fillId="12" borderId="7" xfId="2" applyFont="1" applyFill="1" applyBorder="1" applyAlignment="1">
      <alignment horizontal="center" vertical="center" wrapText="1"/>
    </xf>
    <xf numFmtId="0" fontId="4" fillId="4" borderId="70" xfId="2" applyFont="1" applyFill="1" applyBorder="1" applyAlignment="1">
      <alignment horizontal="center" vertical="center" wrapText="1"/>
    </xf>
    <xf numFmtId="0" fontId="4" fillId="39" borderId="70" xfId="2" applyFont="1" applyFill="1" applyBorder="1" applyAlignment="1">
      <alignment horizontal="left" vertical="top" wrapText="1"/>
    </xf>
    <xf numFmtId="0" fontId="4" fillId="4" borderId="70" xfId="2" applyFont="1" applyFill="1" applyBorder="1" applyAlignment="1">
      <alignment horizontal="center" vertical="top" wrapText="1"/>
    </xf>
    <xf numFmtId="0" fontId="16" fillId="5" borderId="14" xfId="2" applyFont="1" applyFill="1" applyBorder="1" applyAlignment="1">
      <alignment horizontal="left" vertical="center" wrapText="1" indent="1"/>
    </xf>
    <xf numFmtId="0" fontId="16" fillId="2" borderId="15" xfId="2" applyFont="1" applyFill="1" applyBorder="1" applyAlignment="1">
      <alignment horizontal="left" indent="1"/>
    </xf>
    <xf numFmtId="0" fontId="16" fillId="2" borderId="15" xfId="2" applyFont="1" applyFill="1" applyBorder="1" applyAlignment="1">
      <alignment horizontal="center"/>
    </xf>
    <xf numFmtId="0" fontId="16" fillId="2" borderId="8" xfId="2" applyFont="1" applyFill="1" applyBorder="1" applyAlignment="1">
      <alignment horizontal="left" indent="1"/>
    </xf>
    <xf numFmtId="0" fontId="16" fillId="8" borderId="15" xfId="2" applyFont="1" applyFill="1" applyBorder="1" applyAlignment="1">
      <alignment horizontal="left" vertical="center" wrapText="1" indent="1"/>
    </xf>
    <xf numFmtId="0" fontId="16" fillId="8" borderId="18" xfId="2" applyFont="1" applyFill="1" applyBorder="1" applyAlignment="1">
      <alignment horizontal="left" vertical="center" wrapText="1" indent="1"/>
    </xf>
    <xf numFmtId="0" fontId="16" fillId="10" borderId="14" xfId="2" applyFont="1" applyFill="1" applyBorder="1" applyAlignment="1">
      <alignment horizontal="center" vertical="center" wrapText="1"/>
    </xf>
    <xf numFmtId="0" fontId="16" fillId="10" borderId="15" xfId="2" applyFont="1" applyFill="1" applyBorder="1" applyAlignment="1">
      <alignment horizontal="left" vertical="center" wrapText="1"/>
    </xf>
    <xf numFmtId="0" fontId="16" fillId="10" borderId="15" xfId="2" applyFont="1" applyFill="1" applyBorder="1" applyAlignment="1">
      <alignment horizontal="center" vertical="center" wrapText="1"/>
    </xf>
    <xf numFmtId="0" fontId="16" fillId="10" borderId="15" xfId="2" applyFont="1" applyFill="1" applyBorder="1" applyAlignment="1">
      <alignment horizontal="center" wrapText="1"/>
    </xf>
    <xf numFmtId="17" fontId="31" fillId="51" borderId="39" xfId="0" applyNumberFormat="1" applyFont="1" applyFill="1" applyBorder="1" applyAlignment="1">
      <alignment horizontal="center"/>
    </xf>
    <xf numFmtId="0" fontId="31" fillId="51" borderId="40" xfId="0" applyFont="1" applyFill="1" applyBorder="1" applyAlignment="1">
      <alignment horizontal="center"/>
    </xf>
    <xf numFmtId="0" fontId="31" fillId="51" borderId="41" xfId="0" applyFont="1" applyFill="1" applyBorder="1" applyAlignment="1">
      <alignment horizontal="center"/>
    </xf>
    <xf numFmtId="0" fontId="16" fillId="12" borderId="17" xfId="2" applyFont="1" applyFill="1" applyBorder="1" applyAlignment="1">
      <alignment horizontal="left" vertical="center" wrapText="1" indent="1"/>
    </xf>
    <xf numFmtId="0" fontId="16" fillId="12" borderId="15" xfId="2" applyFont="1" applyFill="1" applyBorder="1" applyAlignment="1">
      <alignment horizontal="left" vertical="center" wrapText="1" indent="1"/>
    </xf>
    <xf numFmtId="17" fontId="30" fillId="51" borderId="38" xfId="0" applyNumberFormat="1" applyFont="1" applyFill="1" applyBorder="1" applyAlignment="1">
      <alignment horizontal="center"/>
    </xf>
    <xf numFmtId="0" fontId="30" fillId="51" borderId="38" xfId="0" applyFont="1" applyFill="1" applyBorder="1" applyAlignment="1">
      <alignment horizontal="center"/>
    </xf>
    <xf numFmtId="17" fontId="31" fillId="51" borderId="38" xfId="0" applyNumberFormat="1" applyFont="1" applyFill="1" applyBorder="1" applyAlignment="1">
      <alignment horizontal="center"/>
    </xf>
    <xf numFmtId="17" fontId="31" fillId="51" borderId="40" xfId="0" applyNumberFormat="1" applyFont="1" applyFill="1" applyBorder="1" applyAlignment="1">
      <alignment horizontal="center"/>
    </xf>
    <xf numFmtId="17" fontId="31" fillId="51" borderId="41" xfId="0" applyNumberFormat="1" applyFont="1" applyFill="1" applyBorder="1" applyAlignment="1">
      <alignment horizontal="center"/>
    </xf>
    <xf numFmtId="0" fontId="16" fillId="12" borderId="21" xfId="2" applyFont="1" applyFill="1" applyBorder="1" applyAlignment="1">
      <alignment horizontal="left" vertical="center" wrapText="1" indent="1"/>
    </xf>
    <xf numFmtId="0" fontId="16" fillId="17" borderId="7" xfId="2" applyFont="1" applyFill="1" applyBorder="1" applyAlignment="1">
      <alignment horizontal="left" vertical="center" wrapText="1" indent="1"/>
    </xf>
    <xf numFmtId="0" fontId="16" fillId="17" borderId="11" xfId="2" applyFont="1" applyFill="1" applyBorder="1" applyAlignment="1">
      <alignment horizontal="left" vertical="center" wrapText="1" indent="1"/>
    </xf>
    <xf numFmtId="0" fontId="17" fillId="19" borderId="13" xfId="0" applyFont="1" applyFill="1" applyBorder="1" applyAlignment="1">
      <alignment horizontal="left" vertical="center" wrapText="1" indent="1"/>
    </xf>
    <xf numFmtId="0" fontId="17" fillId="19" borderId="7" xfId="0" applyFont="1" applyFill="1" applyBorder="1" applyAlignment="1">
      <alignment horizontal="left" vertical="center" wrapText="1" indent="1"/>
    </xf>
    <xf numFmtId="0" fontId="17" fillId="19" borderId="11" xfId="0" applyFont="1" applyFill="1" applyBorder="1" applyAlignment="1">
      <alignment horizontal="left" vertical="center" wrapText="1" indent="1"/>
    </xf>
    <xf numFmtId="0" fontId="16" fillId="22" borderId="10" xfId="0" applyFont="1" applyFill="1" applyBorder="1" applyAlignment="1">
      <alignment horizontal="left" vertical="center" wrapText="1" indent="1"/>
    </xf>
    <xf numFmtId="0" fontId="16" fillId="22" borderId="12" xfId="0" applyFont="1" applyFill="1" applyBorder="1" applyAlignment="1">
      <alignment horizontal="left" vertical="center" wrapText="1" indent="1"/>
    </xf>
    <xf numFmtId="0" fontId="16" fillId="22" borderId="22" xfId="0" applyFont="1" applyFill="1" applyBorder="1" applyAlignment="1">
      <alignment horizontal="left" vertical="center" wrapText="1" indent="1"/>
    </xf>
    <xf numFmtId="0" fontId="7" fillId="21" borderId="1" xfId="2" applyFont="1" applyFill="1" applyBorder="1" applyAlignment="1">
      <alignment horizontal="center" vertical="center" wrapText="1"/>
    </xf>
    <xf numFmtId="0" fontId="17" fillId="75" borderId="71" xfId="0" applyFont="1" applyFill="1" applyBorder="1" applyAlignment="1">
      <alignment wrapText="1"/>
    </xf>
    <xf numFmtId="0" fontId="17" fillId="75" borderId="71" xfId="0" applyFont="1" applyFill="1" applyBorder="1" applyAlignment="1">
      <alignment horizontal="center" vertical="center" wrapText="1"/>
    </xf>
    <xf numFmtId="0" fontId="17" fillId="76" borderId="71" xfId="0" applyFont="1" applyFill="1" applyBorder="1" applyAlignment="1">
      <alignment horizontal="center" vertical="center" wrapText="1"/>
    </xf>
    <xf numFmtId="0" fontId="17" fillId="77" borderId="71" xfId="0" applyFont="1" applyFill="1" applyBorder="1" applyAlignment="1">
      <alignment horizontal="center" vertical="center" wrapText="1"/>
    </xf>
    <xf numFmtId="0" fontId="17" fillId="77" borderId="71" xfId="0" applyFont="1" applyFill="1" applyBorder="1" applyAlignment="1">
      <alignment wrapText="1"/>
    </xf>
    <xf numFmtId="0" fontId="17" fillId="73" borderId="71" xfId="0" applyFont="1" applyFill="1" applyBorder="1" applyAlignment="1">
      <alignment wrapText="1"/>
    </xf>
    <xf numFmtId="0" fontId="17" fillId="73" borderId="71" xfId="0" applyFont="1" applyFill="1" applyBorder="1" applyAlignment="1">
      <alignment horizontal="left" wrapText="1"/>
    </xf>
    <xf numFmtId="15" fontId="15" fillId="0" borderId="49" xfId="0" applyNumberFormat="1" applyFont="1" applyBorder="1" applyAlignment="1">
      <alignment horizontal="left" vertical="center" wrapText="1"/>
    </xf>
    <xf numFmtId="0" fontId="15" fillId="0" borderId="73" xfId="0" applyFont="1" applyBorder="1" applyAlignment="1">
      <alignment horizontal="left" vertical="center" wrapText="1"/>
    </xf>
    <xf numFmtId="15" fontId="22" fillId="0" borderId="49" xfId="0" applyNumberFormat="1" applyFont="1" applyBorder="1" applyAlignment="1">
      <alignment horizontal="left" vertical="center" wrapText="1"/>
    </xf>
    <xf numFmtId="0" fontId="22" fillId="0" borderId="73" xfId="0" applyFont="1" applyBorder="1" applyAlignment="1">
      <alignment horizontal="left" vertical="center" wrapText="1"/>
    </xf>
    <xf numFmtId="9" fontId="15" fillId="0" borderId="49" xfId="0" applyNumberFormat="1" applyFont="1" applyBorder="1" applyAlignment="1">
      <alignment horizontal="left" vertical="center" wrapText="1"/>
    </xf>
    <xf numFmtId="0" fontId="54" fillId="13" borderId="72" xfId="0" applyFont="1" applyFill="1" applyBorder="1" applyAlignment="1">
      <alignment horizontal="left" vertical="center" wrapText="1"/>
    </xf>
    <xf numFmtId="0" fontId="54" fillId="13" borderId="73" xfId="0" applyFont="1" applyFill="1" applyBorder="1" applyAlignment="1">
      <alignment horizontal="left" vertical="center" wrapText="1"/>
    </xf>
    <xf numFmtId="0" fontId="55" fillId="0" borderId="72" xfId="0" applyFont="1" applyBorder="1" applyAlignment="1">
      <alignment horizontal="left" vertical="center" wrapText="1"/>
    </xf>
    <xf numFmtId="0" fontId="55" fillId="0" borderId="73" xfId="0" applyFont="1" applyBorder="1" applyAlignment="1">
      <alignment horizontal="left" vertical="center" wrapText="1"/>
    </xf>
    <xf numFmtId="0" fontId="15" fillId="41" borderId="49" xfId="0" applyFont="1" applyFill="1" applyBorder="1" applyAlignment="1">
      <alignment horizontal="left" vertical="center" wrapText="1"/>
    </xf>
    <xf numFmtId="0" fontId="15" fillId="41" borderId="73" xfId="0" applyFont="1" applyFill="1" applyBorder="1" applyAlignment="1">
      <alignment horizontal="left" vertical="center" wrapText="1"/>
    </xf>
    <xf numFmtId="0" fontId="15" fillId="0" borderId="49" xfId="0" applyFont="1" applyBorder="1" applyAlignment="1">
      <alignment horizontal="left" vertical="center" wrapText="1"/>
    </xf>
    <xf numFmtId="0" fontId="15" fillId="42" borderId="49" xfId="0" applyFont="1" applyFill="1" applyBorder="1" applyAlignment="1">
      <alignment horizontal="left" vertical="center" wrapText="1"/>
    </xf>
    <xf numFmtId="0" fontId="15" fillId="42" borderId="73" xfId="0" applyFont="1" applyFill="1" applyBorder="1" applyAlignment="1">
      <alignment horizontal="left" vertical="center" wrapText="1"/>
    </xf>
    <xf numFmtId="0" fontId="19" fillId="68" borderId="49" xfId="0" applyFont="1" applyFill="1" applyBorder="1" applyAlignment="1">
      <alignment horizontal="left" vertical="center" wrapText="1"/>
    </xf>
    <xf numFmtId="0" fontId="19" fillId="68" borderId="73" xfId="0" applyFont="1" applyFill="1" applyBorder="1" applyAlignment="1">
      <alignment horizontal="left" vertical="center" wrapText="1"/>
    </xf>
    <xf numFmtId="0" fontId="54" fillId="70" borderId="72" xfId="0" applyFont="1" applyFill="1" applyBorder="1" applyAlignment="1">
      <alignment horizontal="left" vertical="center" wrapText="1"/>
    </xf>
    <xf numFmtId="0" fontId="54" fillId="70" borderId="73" xfId="0" applyFont="1" applyFill="1" applyBorder="1" applyAlignment="1">
      <alignment horizontal="left" vertical="center" wrapText="1"/>
    </xf>
    <xf numFmtId="0" fontId="54" fillId="38" borderId="72" xfId="0" applyFont="1" applyFill="1" applyBorder="1" applyAlignment="1">
      <alignment horizontal="left" vertical="center" wrapText="1"/>
    </xf>
    <xf numFmtId="0" fontId="54" fillId="38" borderId="73" xfId="0" applyFont="1" applyFill="1" applyBorder="1" applyAlignment="1">
      <alignment horizontal="left" vertical="center" wrapText="1"/>
    </xf>
    <xf numFmtId="0" fontId="54" fillId="69" borderId="72" xfId="0" applyFont="1" applyFill="1" applyBorder="1" applyAlignment="1">
      <alignment horizontal="left" vertical="center" wrapText="1"/>
    </xf>
    <xf numFmtId="0" fontId="54" fillId="69" borderId="73" xfId="0" applyFont="1" applyFill="1" applyBorder="1" applyAlignment="1">
      <alignment horizontal="left" vertical="center" wrapText="1"/>
    </xf>
    <xf numFmtId="0" fontId="54" fillId="6" borderId="72" xfId="0" applyFont="1" applyFill="1" applyBorder="1" applyAlignment="1">
      <alignment horizontal="left" vertical="center" wrapText="1"/>
    </xf>
    <xf numFmtId="0" fontId="54" fillId="6" borderId="73" xfId="0" applyFont="1" applyFill="1" applyBorder="1" applyAlignment="1">
      <alignment horizontal="left" vertical="center" wrapText="1"/>
    </xf>
    <xf numFmtId="0" fontId="53" fillId="0" borderId="72" xfId="0" applyFont="1" applyBorder="1" applyAlignment="1">
      <alignment horizontal="left" vertical="center" wrapText="1"/>
    </xf>
    <xf numFmtId="0" fontId="53" fillId="0" borderId="73" xfId="0" applyFont="1" applyBorder="1" applyAlignment="1">
      <alignment horizontal="left" vertical="center" wrapText="1"/>
    </xf>
    <xf numFmtId="0" fontId="16" fillId="12" borderId="14" xfId="2" applyFont="1" applyFill="1" applyBorder="1" applyAlignment="1">
      <alignment horizontal="left" vertical="center" wrapText="1"/>
    </xf>
    <xf numFmtId="0" fontId="16" fillId="12" borderId="15" xfId="2" applyFont="1" applyFill="1" applyBorder="1" applyAlignment="1">
      <alignment horizontal="left" vertical="center" wrapText="1"/>
    </xf>
    <xf numFmtId="0" fontId="16" fillId="5" borderId="14" xfId="2" applyFont="1" applyFill="1" applyBorder="1" applyAlignment="1">
      <alignment horizontal="left" vertical="center" wrapText="1"/>
    </xf>
    <xf numFmtId="0" fontId="16" fillId="5" borderId="15" xfId="2" applyFont="1" applyFill="1" applyBorder="1" applyAlignment="1">
      <alignment horizontal="left" vertical="center" wrapText="1"/>
    </xf>
    <xf numFmtId="0" fontId="16" fillId="5" borderId="8" xfId="2" applyFont="1" applyFill="1" applyBorder="1" applyAlignment="1">
      <alignment horizontal="left" vertical="center" wrapText="1"/>
    </xf>
    <xf numFmtId="0" fontId="16" fillId="8" borderId="17" xfId="2" applyFont="1" applyFill="1" applyBorder="1" applyAlignment="1">
      <alignment horizontal="left" vertical="center" wrapText="1"/>
    </xf>
    <xf numFmtId="0" fontId="16" fillId="8" borderId="15" xfId="2" applyFont="1" applyFill="1" applyBorder="1" applyAlignment="1">
      <alignment horizontal="left" vertical="center" wrapText="1"/>
    </xf>
    <xf numFmtId="0" fontId="16" fillId="8" borderId="18" xfId="2" applyFont="1" applyFill="1" applyBorder="1" applyAlignment="1">
      <alignment horizontal="left" vertical="center" wrapText="1"/>
    </xf>
    <xf numFmtId="0" fontId="16" fillId="8" borderId="13" xfId="2" applyFont="1" applyFill="1" applyBorder="1" applyAlignment="1">
      <alignment horizontal="left" vertical="center" wrapText="1"/>
    </xf>
    <xf numFmtId="0" fontId="16" fillId="8" borderId="11" xfId="2" applyFont="1" applyFill="1" applyBorder="1" applyAlignment="1">
      <alignment horizontal="left" vertical="center" wrapText="1"/>
    </xf>
    <xf numFmtId="0" fontId="16" fillId="10" borderId="18" xfId="2" applyFont="1" applyFill="1" applyBorder="1" applyAlignment="1">
      <alignment horizontal="center" vertical="center" wrapText="1"/>
    </xf>
    <xf numFmtId="0" fontId="16" fillId="8" borderId="17" xfId="2" applyFont="1" applyFill="1" applyBorder="1" applyAlignment="1">
      <alignment horizontal="left" vertical="center" wrapText="1" indent="1"/>
    </xf>
    <xf numFmtId="0" fontId="16" fillId="10" borderId="14" xfId="2" applyFont="1" applyFill="1" applyBorder="1" applyAlignment="1">
      <alignment horizontal="left" vertical="center" wrapText="1"/>
    </xf>
  </cellXfs>
  <cellStyles count="4">
    <cellStyle name="Hyperlink" xfId="3" builtinId="8"/>
    <cellStyle name="Normal" xfId="0" builtinId="0"/>
    <cellStyle name="Normal 2" xfId="1" xr:uid="{00000000-0005-0000-0000-000002000000}"/>
    <cellStyle name="Normal 3" xfId="2" xr:uid="{DB2995EE-8C0B-1E4B-BAA0-45DBAD1F51F4}"/>
  </cellStyles>
  <dxfs count="1524">
    <dxf>
      <fill>
        <patternFill>
          <bgColor theme="0" tint="-4.9989318521683403E-2"/>
        </patternFill>
      </fill>
    </dxf>
    <dxf>
      <fill>
        <patternFill>
          <bgColor rgb="FFDBF8F9"/>
        </patternFill>
      </fill>
    </dxf>
    <dxf>
      <fill>
        <patternFill>
          <bgColor rgb="FFDFF1C2"/>
        </patternFill>
      </fill>
    </dxf>
    <dxf>
      <font>
        <color theme="1"/>
      </font>
      <fill>
        <patternFill>
          <bgColor theme="5" tint="0.39994506668294322"/>
        </patternFill>
      </fill>
    </dxf>
    <dxf>
      <fill>
        <patternFill>
          <bgColor rgb="FF00B050"/>
        </patternFill>
      </fill>
    </dxf>
    <dxf>
      <font>
        <color theme="0"/>
      </font>
      <fill>
        <patternFill>
          <bgColor rgb="FFC00000"/>
        </patternFill>
      </fill>
    </dxf>
    <dxf>
      <font>
        <color theme="0"/>
      </font>
      <fill>
        <patternFill>
          <bgColor rgb="FFFF0000"/>
        </patternFill>
      </fill>
    </dxf>
    <dxf>
      <fill>
        <patternFill>
          <bgColor rgb="FF00B050"/>
        </patternFill>
      </fill>
    </dxf>
    <dxf>
      <font>
        <color rgb="FF006100"/>
      </font>
      <fill>
        <patternFill>
          <bgColor rgb="FFC6EFCE"/>
        </patternFill>
      </fill>
    </dxf>
    <dxf>
      <fill>
        <patternFill>
          <bgColor rgb="FFFFC000"/>
        </patternFill>
      </fill>
    </dxf>
    <dxf>
      <font>
        <color rgb="FF9C0006"/>
      </font>
      <fill>
        <patternFill>
          <bgColor rgb="FFFFC7CE"/>
        </patternFill>
      </fill>
    </dxf>
    <dxf>
      <font>
        <color theme="0"/>
      </font>
      <fill>
        <patternFill>
          <bgColor rgb="FF00B050"/>
        </patternFill>
      </fill>
    </dxf>
    <dxf>
      <font>
        <color theme="0"/>
      </font>
      <fill>
        <patternFill>
          <bgColor rgb="FFC00000"/>
        </patternFill>
      </fill>
    </dxf>
    <dxf>
      <fill>
        <patternFill>
          <bgColor rgb="FF00B050"/>
        </patternFill>
      </fill>
    </dxf>
    <dxf>
      <fill>
        <patternFill>
          <bgColor rgb="FFDFF1C2"/>
        </patternFill>
      </fill>
    </dxf>
    <dxf>
      <fill>
        <patternFill>
          <bgColor rgb="FFDBF8F9"/>
        </patternFill>
      </fill>
    </dxf>
    <dxf>
      <fill>
        <patternFill>
          <bgColor theme="0" tint="-4.9989318521683403E-2"/>
        </patternFill>
      </fill>
    </dxf>
    <dxf>
      <fill>
        <patternFill>
          <bgColor rgb="FF00B050"/>
        </patternFill>
      </fill>
    </dxf>
    <dxf>
      <font>
        <color theme="0"/>
      </font>
      <fill>
        <patternFill>
          <bgColor rgb="FFFF0000"/>
        </patternFill>
      </fill>
    </dxf>
    <dxf>
      <font>
        <color theme="0"/>
      </font>
      <fill>
        <patternFill>
          <bgColor rgb="FF00B050"/>
        </patternFill>
      </fill>
    </dxf>
    <dxf>
      <font>
        <color theme="1"/>
      </font>
      <fill>
        <patternFill>
          <bgColor theme="5" tint="0.39994506668294322"/>
        </patternFill>
      </fill>
    </dxf>
    <dxf>
      <fill>
        <patternFill>
          <bgColor rgb="FFDBF8F9"/>
        </patternFill>
      </fill>
    </dxf>
    <dxf>
      <fill>
        <patternFill>
          <bgColor rgb="FFDFF1C2"/>
        </patternFill>
      </fill>
    </dxf>
    <dxf>
      <fill>
        <patternFill>
          <bgColor theme="0" tint="-4.9989318521683403E-2"/>
        </patternFill>
      </fill>
    </dxf>
    <dxf>
      <font>
        <color theme="0"/>
      </font>
      <fill>
        <patternFill>
          <bgColor rgb="FF00B050"/>
        </patternFill>
      </fill>
    </dxf>
    <dxf>
      <font>
        <color theme="0"/>
      </font>
      <fill>
        <patternFill>
          <bgColor rgb="FFFF0000"/>
        </patternFill>
      </fill>
    </dxf>
    <dxf>
      <font>
        <color theme="0"/>
      </font>
      <fill>
        <patternFill>
          <bgColor rgb="FFC00000"/>
        </patternFill>
      </fill>
    </dxf>
    <dxf>
      <fill>
        <patternFill>
          <bgColor rgb="FF00B050"/>
        </patternFill>
      </fill>
    </dxf>
    <dxf>
      <fill>
        <patternFill>
          <bgColor rgb="FF00B050"/>
        </patternFill>
      </fill>
    </dxf>
    <dxf>
      <fill>
        <patternFill>
          <bgColor rgb="FFDFF1C2"/>
        </patternFill>
      </fill>
    </dxf>
    <dxf>
      <fill>
        <patternFill>
          <bgColor rgb="FFDBF8F9"/>
        </patternFill>
      </fill>
    </dxf>
    <dxf>
      <fill>
        <patternFill>
          <bgColor theme="0" tint="-4.9989318521683403E-2"/>
        </patternFill>
      </fill>
    </dxf>
    <dxf>
      <font>
        <color theme="0"/>
      </font>
      <fill>
        <patternFill>
          <bgColor rgb="FF00B050"/>
        </patternFill>
      </fill>
    </dxf>
    <dxf>
      <font>
        <color theme="1"/>
      </font>
      <fill>
        <patternFill>
          <bgColor theme="5" tint="0.39994506668294322"/>
        </patternFill>
      </fill>
    </dxf>
    <dxf>
      <font>
        <color theme="1"/>
      </font>
      <fill>
        <patternFill>
          <bgColor theme="5" tint="0.39994506668294322"/>
        </patternFill>
      </fill>
    </dxf>
    <dxf>
      <fill>
        <patternFill>
          <bgColor rgb="FFDFF1C2"/>
        </patternFill>
      </fill>
    </dxf>
    <dxf>
      <fill>
        <patternFill>
          <bgColor theme="0" tint="-4.9989318521683403E-2"/>
        </patternFill>
      </fill>
    </dxf>
    <dxf>
      <fill>
        <patternFill>
          <bgColor rgb="FFDBF8F9"/>
        </patternFill>
      </fill>
    </dxf>
    <dxf>
      <fill>
        <patternFill>
          <bgColor theme="0" tint="-4.9989318521683403E-2"/>
        </patternFill>
      </fill>
    </dxf>
    <dxf>
      <fill>
        <patternFill>
          <bgColor rgb="FFDBF8F9"/>
        </patternFill>
      </fill>
    </dxf>
    <dxf>
      <font>
        <color theme="1"/>
      </font>
      <fill>
        <patternFill>
          <bgColor theme="5" tint="0.39994506668294322"/>
        </patternFill>
      </fill>
    </dxf>
    <dxf>
      <fill>
        <patternFill>
          <bgColor rgb="FFDFF1C2"/>
        </patternFill>
      </fill>
    </dxf>
    <dxf>
      <fill>
        <patternFill>
          <bgColor theme="0" tint="-4.9989318521683403E-2"/>
        </patternFill>
      </fill>
    </dxf>
    <dxf>
      <fill>
        <patternFill>
          <bgColor rgb="FFDFF1C2"/>
        </patternFill>
      </fill>
    </dxf>
    <dxf>
      <fill>
        <patternFill>
          <bgColor rgb="FFDBF8F9"/>
        </patternFill>
      </fill>
    </dxf>
    <dxf>
      <fill>
        <patternFill>
          <bgColor rgb="FF00B050"/>
        </patternFill>
      </fill>
    </dxf>
    <dxf>
      <font>
        <color theme="0"/>
      </font>
      <fill>
        <patternFill>
          <bgColor rgb="FFC00000"/>
        </patternFill>
      </fill>
    </dxf>
    <dxf>
      <font>
        <color theme="0"/>
      </font>
      <fill>
        <patternFill>
          <bgColor rgb="FFFF0000"/>
        </patternFill>
      </fill>
    </dxf>
    <dxf>
      <fill>
        <patternFill>
          <bgColor rgb="FF00B050"/>
        </patternFill>
      </fill>
    </dxf>
    <dxf>
      <font>
        <color theme="0"/>
      </font>
      <fill>
        <patternFill>
          <bgColor rgb="FF00B050"/>
        </patternFill>
      </fill>
    </dxf>
    <dxf>
      <font>
        <color theme="0"/>
      </font>
      <fill>
        <patternFill>
          <bgColor rgb="FF00B050"/>
        </patternFill>
      </fill>
    </dxf>
    <dxf>
      <font>
        <color theme="1"/>
      </font>
      <fill>
        <patternFill>
          <bgColor theme="5" tint="0.39994506668294322"/>
        </patternFill>
      </fill>
    </dxf>
    <dxf>
      <fill>
        <patternFill>
          <bgColor theme="0" tint="-4.9989318521683403E-2"/>
        </patternFill>
      </fill>
    </dxf>
    <dxf>
      <fill>
        <patternFill>
          <bgColor rgb="FF00B050"/>
        </patternFill>
      </fill>
    </dxf>
    <dxf>
      <font>
        <color theme="0"/>
      </font>
      <fill>
        <patternFill>
          <bgColor rgb="FFFF0000"/>
        </patternFill>
      </fill>
    </dxf>
    <dxf>
      <font>
        <color theme="0"/>
      </font>
      <fill>
        <patternFill>
          <bgColor rgb="FFC00000"/>
        </patternFill>
      </fill>
    </dxf>
    <dxf>
      <fill>
        <patternFill>
          <bgColor rgb="FF00B050"/>
        </patternFill>
      </fill>
    </dxf>
    <dxf>
      <fill>
        <patternFill>
          <bgColor rgb="FFDFF1C2"/>
        </patternFill>
      </fill>
    </dxf>
    <dxf>
      <fill>
        <patternFill>
          <bgColor rgb="FFDBF8F9"/>
        </patternFill>
      </fill>
    </dxf>
    <dxf>
      <font>
        <color theme="0"/>
      </font>
      <fill>
        <patternFill>
          <bgColor rgb="FF00B050"/>
        </patternFill>
      </fill>
    </dxf>
    <dxf>
      <font>
        <color rgb="FF9C0006"/>
      </font>
      <fill>
        <patternFill>
          <bgColor rgb="FFFFC7CE"/>
        </patternFill>
      </fill>
    </dxf>
    <dxf>
      <font>
        <color rgb="FF006100"/>
      </font>
      <fill>
        <patternFill>
          <bgColor rgb="FFC6EFCE"/>
        </patternFill>
      </fill>
    </dxf>
    <dxf>
      <fill>
        <patternFill>
          <bgColor rgb="FFFFC000"/>
        </patternFill>
      </fill>
    </dxf>
    <dxf>
      <fill>
        <patternFill>
          <bgColor rgb="FF00B050"/>
        </patternFill>
      </fill>
    </dxf>
    <dxf>
      <fill>
        <patternFill>
          <bgColor rgb="FF00B050"/>
        </patternFill>
      </fill>
    </dxf>
    <dxf>
      <font>
        <color theme="0"/>
      </font>
      <fill>
        <patternFill>
          <bgColor rgb="FFC00000"/>
        </patternFill>
      </fill>
    </dxf>
    <dxf>
      <font>
        <color theme="0"/>
      </font>
      <fill>
        <patternFill>
          <bgColor rgb="FFFF0000"/>
        </patternFill>
      </fill>
    </dxf>
    <dxf>
      <font>
        <color theme="0"/>
      </font>
      <fill>
        <patternFill>
          <bgColor rgb="FF00B050"/>
        </patternFill>
      </fill>
    </dxf>
    <dxf>
      <fill>
        <patternFill>
          <bgColor theme="0" tint="-4.9989318521683403E-2"/>
        </patternFill>
      </fill>
    </dxf>
    <dxf>
      <fill>
        <patternFill>
          <bgColor rgb="FFDBF8F9"/>
        </patternFill>
      </fill>
    </dxf>
    <dxf>
      <fill>
        <patternFill>
          <bgColor rgb="FFDFF1C2"/>
        </patternFill>
      </fill>
    </dxf>
    <dxf>
      <fill>
        <patternFill>
          <bgColor rgb="FFDBF8F9"/>
        </patternFill>
      </fill>
    </dxf>
    <dxf>
      <fill>
        <patternFill>
          <bgColor rgb="FFDFF1C2"/>
        </patternFill>
      </fill>
    </dxf>
    <dxf>
      <fill>
        <patternFill>
          <bgColor theme="0" tint="-4.9989318521683403E-2"/>
        </patternFill>
      </fill>
    </dxf>
    <dxf>
      <font>
        <color theme="1"/>
      </font>
      <fill>
        <patternFill>
          <bgColor theme="5" tint="0.39994506668294322"/>
        </patternFill>
      </fill>
    </dxf>
    <dxf>
      <font>
        <color theme="0"/>
      </font>
      <fill>
        <patternFill>
          <bgColor rgb="FF00B050"/>
        </patternFill>
      </fill>
    </dxf>
    <dxf>
      <fill>
        <patternFill>
          <bgColor theme="0" tint="-4.9989318521683403E-2"/>
        </patternFill>
      </fill>
    </dxf>
    <dxf>
      <fill>
        <patternFill>
          <bgColor rgb="FFDBF8F9"/>
        </patternFill>
      </fill>
    </dxf>
    <dxf>
      <fill>
        <patternFill>
          <bgColor rgb="FFDFF1C2"/>
        </patternFill>
      </fill>
    </dxf>
    <dxf>
      <fill>
        <patternFill>
          <bgColor rgb="FF00B050"/>
        </patternFill>
      </fill>
    </dxf>
    <dxf>
      <font>
        <color theme="0"/>
      </font>
      <fill>
        <patternFill>
          <bgColor rgb="FFC00000"/>
        </patternFill>
      </fill>
    </dxf>
    <dxf>
      <font>
        <color theme="0"/>
      </font>
      <fill>
        <patternFill>
          <bgColor rgb="FFFF0000"/>
        </patternFill>
      </fill>
    </dxf>
    <dxf>
      <fill>
        <patternFill>
          <bgColor rgb="FF00B050"/>
        </patternFill>
      </fill>
    </dxf>
    <dxf>
      <fill>
        <patternFill>
          <bgColor rgb="FFDFF1C2"/>
        </patternFill>
      </fill>
    </dxf>
    <dxf>
      <fill>
        <patternFill>
          <bgColor rgb="FF00B050"/>
        </patternFill>
      </fill>
    </dxf>
    <dxf>
      <font>
        <color theme="0"/>
      </font>
      <fill>
        <patternFill>
          <bgColor rgb="FFC00000"/>
        </patternFill>
      </fill>
    </dxf>
    <dxf>
      <font>
        <color theme="0"/>
      </font>
      <fill>
        <patternFill>
          <bgColor rgb="FFFF0000"/>
        </patternFill>
      </fill>
    </dxf>
    <dxf>
      <fill>
        <patternFill>
          <bgColor rgb="FF00B050"/>
        </patternFill>
      </fill>
    </dxf>
    <dxf>
      <fill>
        <patternFill>
          <bgColor theme="0" tint="-4.9989318521683403E-2"/>
        </patternFill>
      </fill>
    </dxf>
    <dxf>
      <fill>
        <patternFill>
          <bgColor rgb="FFDBF8F9"/>
        </patternFill>
      </fill>
    </dxf>
    <dxf>
      <font>
        <color theme="1"/>
      </font>
      <fill>
        <patternFill>
          <bgColor theme="5" tint="0.39994506668294322"/>
        </patternFill>
      </fill>
    </dxf>
    <dxf>
      <font>
        <color theme="0"/>
      </font>
      <fill>
        <patternFill>
          <bgColor rgb="FF00B050"/>
        </patternFill>
      </fill>
    </dxf>
    <dxf>
      <font>
        <color theme="0"/>
      </font>
      <fill>
        <patternFill>
          <bgColor rgb="FFFF0000"/>
        </patternFill>
      </fill>
    </dxf>
    <dxf>
      <fill>
        <patternFill>
          <bgColor rgb="FF00B050"/>
        </patternFill>
      </fill>
    </dxf>
    <dxf>
      <font>
        <color theme="0"/>
      </font>
      <fill>
        <patternFill>
          <bgColor rgb="FFC00000"/>
        </patternFill>
      </fill>
    </dxf>
    <dxf>
      <fill>
        <patternFill>
          <bgColor rgb="FF00B050"/>
        </patternFill>
      </fill>
    </dxf>
    <dxf>
      <fill>
        <patternFill>
          <bgColor rgb="FFDFF1C2"/>
        </patternFill>
      </fill>
    </dxf>
    <dxf>
      <fill>
        <patternFill>
          <bgColor rgb="FFDBF8F9"/>
        </patternFill>
      </fill>
    </dxf>
    <dxf>
      <fill>
        <patternFill>
          <bgColor theme="0" tint="-4.9989318521683403E-2"/>
        </patternFill>
      </fill>
    </dxf>
    <dxf>
      <font>
        <color theme="0"/>
      </font>
      <fill>
        <patternFill>
          <bgColor rgb="FF00B050"/>
        </patternFill>
      </fill>
    </dxf>
    <dxf>
      <fill>
        <patternFill>
          <bgColor rgb="FFDBF8F9"/>
        </patternFill>
      </fill>
    </dxf>
    <dxf>
      <fill>
        <patternFill>
          <bgColor rgb="FFDFF1C2"/>
        </patternFill>
      </fill>
    </dxf>
    <dxf>
      <fill>
        <patternFill>
          <bgColor theme="0" tint="-4.9989318521683403E-2"/>
        </patternFill>
      </fill>
    </dxf>
    <dxf>
      <fill>
        <patternFill>
          <bgColor rgb="FFDFF1C2"/>
        </patternFill>
      </fill>
    </dxf>
    <dxf>
      <fill>
        <patternFill>
          <bgColor rgb="FF00B050"/>
        </patternFill>
      </fill>
    </dxf>
    <dxf>
      <font>
        <color theme="1"/>
      </font>
      <fill>
        <patternFill>
          <bgColor theme="5" tint="0.39994506668294322"/>
        </patternFill>
      </fill>
    </dxf>
    <dxf>
      <font>
        <color theme="0"/>
      </font>
      <fill>
        <patternFill>
          <bgColor rgb="FFC00000"/>
        </patternFill>
      </fill>
    </dxf>
    <dxf>
      <font>
        <color theme="0"/>
      </font>
      <fill>
        <patternFill>
          <bgColor rgb="FFFF0000"/>
        </patternFill>
      </fill>
    </dxf>
    <dxf>
      <fill>
        <patternFill>
          <bgColor theme="0" tint="-4.9989318521683403E-2"/>
        </patternFill>
      </fill>
    </dxf>
    <dxf>
      <fill>
        <patternFill>
          <bgColor rgb="FFDBF8F9"/>
        </patternFill>
      </fill>
    </dxf>
    <dxf>
      <fill>
        <patternFill>
          <bgColor rgb="FF00B050"/>
        </patternFill>
      </fill>
    </dxf>
    <dxf>
      <fill>
        <patternFill>
          <bgColor rgb="FFDBF8F9"/>
        </patternFill>
      </fill>
    </dxf>
    <dxf>
      <fill>
        <patternFill>
          <bgColor theme="0" tint="-4.9989318521683403E-2"/>
        </patternFill>
      </fill>
    </dxf>
    <dxf>
      <fill>
        <patternFill>
          <bgColor rgb="FFDFF1C2"/>
        </patternFill>
      </fill>
    </dxf>
    <dxf>
      <font>
        <color theme="0"/>
      </font>
      <fill>
        <patternFill>
          <bgColor rgb="FF00B050"/>
        </patternFill>
      </fill>
    </dxf>
    <dxf>
      <font>
        <color theme="0"/>
      </font>
      <fill>
        <patternFill>
          <bgColor rgb="FFC00000"/>
        </patternFill>
      </fill>
    </dxf>
    <dxf>
      <fill>
        <patternFill>
          <bgColor rgb="FF00B050"/>
        </patternFill>
      </fill>
    </dxf>
    <dxf>
      <font>
        <color theme="0"/>
      </font>
      <fill>
        <patternFill>
          <bgColor rgb="FFFF0000"/>
        </patternFill>
      </fill>
    </dxf>
    <dxf>
      <fill>
        <patternFill>
          <bgColor rgb="FF00B050"/>
        </patternFill>
      </fill>
    </dxf>
    <dxf>
      <fill>
        <patternFill>
          <bgColor theme="0" tint="-4.9989318521683403E-2"/>
        </patternFill>
      </fill>
    </dxf>
    <dxf>
      <fill>
        <patternFill>
          <bgColor rgb="FFDBF8F9"/>
        </patternFill>
      </fill>
    </dxf>
    <dxf>
      <font>
        <color theme="0"/>
      </font>
      <fill>
        <patternFill>
          <bgColor rgb="FF00B050"/>
        </patternFill>
      </fill>
    </dxf>
    <dxf>
      <fill>
        <patternFill>
          <bgColor rgb="FFDFF1C2"/>
        </patternFill>
      </fill>
    </dxf>
    <dxf>
      <font>
        <color theme="0"/>
      </font>
      <fill>
        <patternFill>
          <bgColor rgb="FF00B050"/>
        </patternFill>
      </fill>
    </dxf>
    <dxf>
      <fill>
        <patternFill>
          <bgColor rgb="FFDFF1C2"/>
        </patternFill>
      </fill>
    </dxf>
    <dxf>
      <fill>
        <patternFill>
          <bgColor theme="0" tint="-4.9989318521683403E-2"/>
        </patternFill>
      </fill>
    </dxf>
    <dxf>
      <fill>
        <patternFill>
          <bgColor rgb="FFDBF8F9"/>
        </patternFill>
      </fill>
    </dxf>
    <dxf>
      <font>
        <color theme="1"/>
      </font>
      <fill>
        <patternFill>
          <bgColor theme="5" tint="0.39994506668294322"/>
        </patternFill>
      </fill>
    </dxf>
    <dxf>
      <font>
        <color theme="1"/>
      </font>
      <fill>
        <patternFill>
          <bgColor theme="5" tint="0.39994506668294322"/>
        </patternFill>
      </fill>
    </dxf>
    <dxf>
      <fill>
        <patternFill>
          <bgColor theme="0" tint="-4.9989318521683403E-2"/>
        </patternFill>
      </fill>
    </dxf>
    <dxf>
      <fill>
        <patternFill>
          <bgColor rgb="FF00B050"/>
        </patternFill>
      </fill>
    </dxf>
    <dxf>
      <fill>
        <patternFill>
          <bgColor rgb="FFDFF1C2"/>
        </patternFill>
      </fill>
    </dxf>
    <dxf>
      <fill>
        <patternFill>
          <bgColor rgb="FF00B050"/>
        </patternFill>
      </fill>
    </dxf>
    <dxf>
      <fill>
        <patternFill>
          <bgColor rgb="FFDBF8F9"/>
        </patternFill>
      </fill>
    </dxf>
    <dxf>
      <font>
        <color theme="0"/>
      </font>
      <fill>
        <patternFill>
          <bgColor rgb="FFC00000"/>
        </patternFill>
      </fill>
    </dxf>
    <dxf>
      <font>
        <color theme="0"/>
      </font>
      <fill>
        <patternFill>
          <bgColor rgb="FFFF0000"/>
        </patternFill>
      </fill>
    </dxf>
    <dxf>
      <font>
        <color theme="1"/>
      </font>
      <fill>
        <patternFill>
          <bgColor theme="5" tint="0.39994506668294322"/>
        </patternFill>
      </fill>
    </dxf>
    <dxf>
      <fill>
        <patternFill>
          <bgColor theme="0" tint="-4.9989318521683403E-2"/>
        </patternFill>
      </fill>
    </dxf>
    <dxf>
      <fill>
        <patternFill>
          <bgColor rgb="FFDBF8F9"/>
        </patternFill>
      </fill>
    </dxf>
    <dxf>
      <fill>
        <patternFill>
          <bgColor rgb="FFDFF1C2"/>
        </patternFill>
      </fill>
    </dxf>
    <dxf>
      <fill>
        <patternFill>
          <bgColor theme="0" tint="-4.9989318521683403E-2"/>
        </patternFill>
      </fill>
    </dxf>
    <dxf>
      <fill>
        <patternFill>
          <bgColor rgb="FFDBF8F9"/>
        </patternFill>
      </fill>
    </dxf>
    <dxf>
      <fill>
        <patternFill>
          <bgColor rgb="FFDFF1C2"/>
        </patternFill>
      </fill>
    </dxf>
    <dxf>
      <font>
        <color theme="1"/>
      </font>
      <fill>
        <patternFill>
          <bgColor theme="5" tint="0.39994506668294322"/>
        </patternFill>
      </fill>
    </dxf>
    <dxf>
      <font>
        <color theme="0"/>
      </font>
      <fill>
        <patternFill>
          <bgColor rgb="FF00B050"/>
        </patternFill>
      </fill>
    </dxf>
    <dxf>
      <font>
        <color theme="0"/>
      </font>
      <fill>
        <patternFill>
          <bgColor rgb="FFFF0000"/>
        </patternFill>
      </fill>
    </dxf>
    <dxf>
      <font>
        <color theme="0"/>
      </font>
      <fill>
        <patternFill>
          <bgColor rgb="FFC00000"/>
        </patternFill>
      </fill>
    </dxf>
    <dxf>
      <fill>
        <patternFill>
          <bgColor rgb="FF00B050"/>
        </patternFill>
      </fill>
    </dxf>
    <dxf>
      <fill>
        <patternFill>
          <bgColor rgb="FF00B050"/>
        </patternFill>
      </fill>
    </dxf>
    <dxf>
      <fill>
        <patternFill>
          <bgColor theme="0" tint="-4.9989318521683403E-2"/>
        </patternFill>
      </fill>
    </dxf>
    <dxf>
      <fill>
        <patternFill>
          <bgColor rgb="FFDBF8F9"/>
        </patternFill>
      </fill>
    </dxf>
    <dxf>
      <fill>
        <patternFill>
          <bgColor rgb="FFDFF1C2"/>
        </patternFill>
      </fill>
    </dxf>
    <dxf>
      <font>
        <color theme="0"/>
      </font>
      <fill>
        <patternFill>
          <bgColor rgb="FFFF0000"/>
        </patternFill>
      </fill>
    </dxf>
    <dxf>
      <fill>
        <patternFill>
          <bgColor rgb="FFFFC000"/>
        </patternFill>
      </fill>
    </dxf>
    <dxf>
      <font>
        <color theme="0"/>
      </font>
      <fill>
        <patternFill>
          <bgColor rgb="FF00B050"/>
        </patternFill>
      </fill>
    </dxf>
    <dxf>
      <font>
        <color theme="0"/>
      </font>
      <fill>
        <patternFill>
          <bgColor rgb="FFFF0000"/>
        </patternFill>
      </fill>
    </dxf>
    <dxf>
      <fill>
        <patternFill>
          <bgColor rgb="FFFFC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ill>
        <patternFill>
          <bgColor rgb="FFFFC000"/>
        </patternFill>
      </fill>
    </dxf>
    <dxf>
      <font>
        <color theme="0"/>
      </font>
      <fill>
        <patternFill>
          <bgColor rgb="FFFF0000"/>
        </patternFill>
      </fill>
    </dxf>
    <dxf>
      <fill>
        <patternFill>
          <bgColor rgb="FFFFC000"/>
        </patternFill>
      </fill>
    </dxf>
    <dxf>
      <font>
        <color theme="0"/>
      </font>
      <fill>
        <patternFill>
          <bgColor rgb="FF00B050"/>
        </patternFill>
      </fill>
    </dxf>
    <dxf>
      <fill>
        <patternFill>
          <bgColor rgb="FFDFF1C2"/>
        </patternFill>
      </fill>
    </dxf>
    <dxf>
      <fill>
        <patternFill>
          <bgColor rgb="FF00B050"/>
        </patternFill>
      </fill>
    </dxf>
    <dxf>
      <font>
        <color theme="0"/>
      </font>
      <fill>
        <patternFill>
          <bgColor rgb="FFC00000"/>
        </patternFill>
      </fill>
    </dxf>
    <dxf>
      <font>
        <color theme="0"/>
      </font>
      <fill>
        <patternFill>
          <bgColor rgb="FFFF0000"/>
        </patternFill>
      </fill>
    </dxf>
    <dxf>
      <fill>
        <patternFill>
          <bgColor rgb="FF00B050"/>
        </patternFill>
      </fill>
    </dxf>
    <dxf>
      <fill>
        <patternFill>
          <bgColor rgb="FFDBF8F9"/>
        </patternFill>
      </fill>
    </dxf>
    <dxf>
      <fill>
        <patternFill>
          <bgColor theme="0" tint="-4.9989318521683403E-2"/>
        </patternFill>
      </fill>
    </dxf>
    <dxf>
      <font>
        <color theme="0"/>
      </font>
      <fill>
        <patternFill>
          <bgColor rgb="FF00B050"/>
        </patternFill>
      </fill>
    </dxf>
    <dxf>
      <font>
        <color theme="1"/>
      </font>
      <fill>
        <patternFill>
          <bgColor theme="5" tint="0.39994506668294322"/>
        </patternFill>
      </fill>
    </dxf>
    <dxf>
      <fill>
        <patternFill>
          <bgColor rgb="FFFFC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ill>
        <patternFill>
          <bgColor rgb="FFFFC000"/>
        </patternFill>
      </fill>
    </dxf>
    <dxf>
      <fill>
        <patternFill>
          <bgColor rgb="FFFFC000"/>
        </patternFill>
      </fill>
    </dxf>
    <dxf>
      <font>
        <color theme="0"/>
      </font>
      <fill>
        <patternFill>
          <bgColor rgb="FF00B050"/>
        </patternFill>
      </fill>
    </dxf>
    <dxf>
      <font>
        <color theme="0"/>
      </font>
      <fill>
        <patternFill>
          <bgColor rgb="FFFF0000"/>
        </patternFill>
      </fill>
    </dxf>
    <dxf>
      <font>
        <color theme="0"/>
      </font>
      <fill>
        <patternFill>
          <bgColor rgb="FFFF0000"/>
        </patternFill>
      </fill>
    </dxf>
    <dxf>
      <fill>
        <patternFill>
          <bgColor rgb="FFFFC000"/>
        </patternFill>
      </fill>
    </dxf>
    <dxf>
      <font>
        <color theme="0"/>
      </font>
      <fill>
        <patternFill>
          <bgColor rgb="FF00B050"/>
        </patternFill>
      </fill>
    </dxf>
    <dxf>
      <font>
        <color theme="0"/>
      </font>
      <fill>
        <patternFill>
          <bgColor rgb="FF00B050"/>
        </patternFill>
      </fill>
    </dxf>
    <dxf>
      <fill>
        <patternFill>
          <bgColor rgb="FFFFC000"/>
        </patternFill>
      </fill>
    </dxf>
    <dxf>
      <font>
        <color theme="0"/>
      </font>
      <fill>
        <patternFill>
          <bgColor rgb="FFFF0000"/>
        </patternFill>
      </fill>
    </dxf>
    <dxf>
      <fill>
        <patternFill>
          <bgColor theme="0" tint="-4.9989318521683403E-2"/>
        </patternFill>
      </fill>
    </dxf>
    <dxf>
      <font>
        <color theme="0"/>
      </font>
      <fill>
        <patternFill>
          <bgColor rgb="FF00B050"/>
        </patternFill>
      </fill>
    </dxf>
    <dxf>
      <fill>
        <patternFill>
          <bgColor rgb="FFDFF1C2"/>
        </patternFill>
      </fill>
    </dxf>
    <dxf>
      <fill>
        <patternFill>
          <bgColor rgb="FFDBF8F9"/>
        </patternFill>
      </fill>
    </dxf>
    <dxf>
      <font>
        <color theme="1"/>
      </font>
      <fill>
        <patternFill>
          <bgColor theme="5" tint="0.39994506668294322"/>
        </patternFill>
      </fill>
    </dxf>
    <dxf>
      <font>
        <color theme="0"/>
      </font>
      <fill>
        <patternFill>
          <bgColor rgb="FFFF0000"/>
        </patternFill>
      </fill>
    </dxf>
    <dxf>
      <font>
        <color theme="0"/>
      </font>
      <fill>
        <patternFill>
          <bgColor rgb="FFC00000"/>
        </patternFill>
      </fill>
    </dxf>
    <dxf>
      <fill>
        <patternFill>
          <bgColor rgb="FF00B050"/>
        </patternFill>
      </fill>
    </dxf>
    <dxf>
      <fill>
        <patternFill>
          <bgColor rgb="FF00B050"/>
        </patternFill>
      </fill>
    </dxf>
    <dxf>
      <fill>
        <patternFill>
          <bgColor theme="0" tint="-4.9989318521683403E-2"/>
        </patternFill>
      </fill>
    </dxf>
    <dxf>
      <fill>
        <patternFill>
          <bgColor rgb="FFDBF8F9"/>
        </patternFill>
      </fill>
    </dxf>
    <dxf>
      <fill>
        <patternFill>
          <bgColor rgb="FFDFF1C2"/>
        </patternFill>
      </fill>
    </dxf>
    <dxf>
      <font>
        <color theme="0"/>
      </font>
      <fill>
        <patternFill>
          <bgColor rgb="FF00B050"/>
        </patternFill>
      </fill>
    </dxf>
    <dxf>
      <fill>
        <patternFill>
          <bgColor rgb="FFDBF8F9"/>
        </patternFill>
      </fill>
    </dxf>
    <dxf>
      <fill>
        <patternFill>
          <bgColor rgb="FFDFF1C2"/>
        </patternFill>
      </fill>
    </dxf>
    <dxf>
      <font>
        <color theme="1"/>
      </font>
      <fill>
        <patternFill>
          <bgColor theme="5" tint="0.39994506668294322"/>
        </patternFill>
      </fill>
    </dxf>
    <dxf>
      <fill>
        <patternFill>
          <bgColor theme="0" tint="-4.9989318521683403E-2"/>
        </patternFill>
      </fill>
    </dxf>
    <dxf>
      <fill>
        <patternFill>
          <bgColor rgb="FF00B050"/>
        </patternFill>
      </fill>
    </dxf>
    <dxf>
      <font>
        <color theme="0"/>
      </font>
      <fill>
        <patternFill>
          <bgColor rgb="FFC00000"/>
        </patternFill>
      </fill>
    </dxf>
    <dxf>
      <font>
        <color theme="0"/>
      </font>
      <fill>
        <patternFill>
          <bgColor rgb="FFFF0000"/>
        </patternFill>
      </fill>
    </dxf>
    <dxf>
      <fill>
        <patternFill>
          <bgColor rgb="FF00B050"/>
        </patternFill>
      </fill>
    </dxf>
    <dxf>
      <font>
        <color theme="0"/>
      </font>
      <fill>
        <patternFill>
          <bgColor rgb="FF00B050"/>
        </patternFill>
      </fill>
    </dxf>
    <dxf>
      <font>
        <color theme="1"/>
      </font>
      <fill>
        <patternFill>
          <bgColor theme="5" tint="0.39994506668294322"/>
        </patternFill>
      </fill>
    </dxf>
    <dxf>
      <fill>
        <patternFill>
          <bgColor rgb="FFDBF8F9"/>
        </patternFill>
      </fill>
    </dxf>
    <dxf>
      <fill>
        <patternFill>
          <bgColor rgb="FFDFF1C2"/>
        </patternFill>
      </fill>
    </dxf>
    <dxf>
      <fill>
        <patternFill>
          <bgColor theme="0" tint="-4.9989318521683403E-2"/>
        </patternFill>
      </fill>
    </dxf>
    <dxf>
      <fill>
        <patternFill>
          <bgColor theme="0" tint="-4.9989318521683403E-2"/>
        </patternFill>
      </fill>
    </dxf>
    <dxf>
      <fill>
        <patternFill>
          <bgColor rgb="FFDBF8F9"/>
        </patternFill>
      </fill>
    </dxf>
    <dxf>
      <fill>
        <patternFill>
          <bgColor rgb="FFDFF1C2"/>
        </patternFill>
      </fill>
    </dxf>
    <dxf>
      <font>
        <color theme="0"/>
      </font>
      <fill>
        <patternFill>
          <bgColor rgb="FF00B050"/>
        </patternFill>
      </fill>
    </dxf>
    <dxf>
      <fill>
        <patternFill>
          <bgColor rgb="FFDBF8F9"/>
        </patternFill>
      </fill>
    </dxf>
    <dxf>
      <fill>
        <patternFill>
          <bgColor theme="0" tint="-4.9989318521683403E-2"/>
        </patternFill>
      </fill>
    </dxf>
    <dxf>
      <fill>
        <patternFill>
          <bgColor rgb="FFDFF1C2"/>
        </patternFill>
      </fill>
    </dxf>
    <dxf>
      <font>
        <color theme="1"/>
      </font>
      <fill>
        <patternFill>
          <bgColor theme="5" tint="0.39994506668294322"/>
        </patternFill>
      </fill>
    </dxf>
    <dxf>
      <font>
        <color theme="0"/>
      </font>
      <fill>
        <patternFill>
          <bgColor rgb="FF00B050"/>
        </patternFill>
      </fill>
    </dxf>
    <dxf>
      <fill>
        <patternFill>
          <bgColor rgb="FFDFF1C2"/>
        </patternFill>
      </fill>
    </dxf>
    <dxf>
      <fill>
        <patternFill>
          <bgColor theme="0" tint="-4.9989318521683403E-2"/>
        </patternFill>
      </fill>
    </dxf>
    <dxf>
      <fill>
        <patternFill>
          <bgColor rgb="FFDBF8F9"/>
        </patternFill>
      </fill>
    </dxf>
    <dxf>
      <font>
        <color theme="0"/>
      </font>
      <fill>
        <patternFill>
          <bgColor rgb="FF00B050"/>
        </patternFill>
      </fill>
    </dxf>
    <dxf>
      <font>
        <color theme="1"/>
      </font>
      <fill>
        <patternFill>
          <bgColor theme="5" tint="0.39994506668294322"/>
        </patternFill>
      </fill>
    </dxf>
    <dxf>
      <fill>
        <patternFill>
          <bgColor theme="0" tint="-4.9989318521683403E-2"/>
        </patternFill>
      </fill>
    </dxf>
    <dxf>
      <fill>
        <patternFill>
          <bgColor rgb="FFDBF8F9"/>
        </patternFill>
      </fill>
    </dxf>
    <dxf>
      <fill>
        <patternFill>
          <bgColor rgb="FFDFF1C2"/>
        </patternFill>
      </fill>
    </dxf>
    <dxf>
      <font>
        <color theme="0"/>
      </font>
      <fill>
        <patternFill>
          <bgColor rgb="FFFF0000"/>
        </patternFill>
      </fill>
    </dxf>
    <dxf>
      <font>
        <color theme="0"/>
      </font>
      <fill>
        <patternFill>
          <bgColor rgb="FFC00000"/>
        </patternFill>
      </fill>
    </dxf>
    <dxf>
      <fill>
        <patternFill>
          <bgColor rgb="FF00B050"/>
        </patternFill>
      </fill>
    </dxf>
    <dxf>
      <fill>
        <patternFill>
          <bgColor rgb="FF00B050"/>
        </patternFill>
      </fill>
    </dxf>
    <dxf>
      <fill>
        <patternFill>
          <bgColor theme="0" tint="-4.9989318521683403E-2"/>
        </patternFill>
      </fill>
    </dxf>
    <dxf>
      <fill>
        <patternFill>
          <bgColor rgb="FFDFF1C2"/>
        </patternFill>
      </fill>
    </dxf>
    <dxf>
      <fill>
        <patternFill>
          <bgColor rgb="FFDBF8F9"/>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ill>
        <patternFill>
          <bgColor rgb="FFFFC000"/>
        </patternFill>
      </fill>
    </dxf>
    <dxf>
      <fill>
        <patternFill>
          <bgColor rgb="FFFFC00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ill>
        <patternFill>
          <bgColor rgb="FFFFC000"/>
        </patternFill>
      </fill>
    </dxf>
    <dxf>
      <font>
        <color theme="0"/>
      </font>
      <fill>
        <patternFill>
          <bgColor rgb="FF00B050"/>
        </patternFill>
      </fill>
    </dxf>
    <dxf>
      <font>
        <color theme="0"/>
      </font>
      <fill>
        <patternFill>
          <bgColor rgb="FFFF0000"/>
        </patternFill>
      </fill>
    </dxf>
    <dxf>
      <fill>
        <patternFill>
          <bgColor rgb="FFFFC000"/>
        </patternFill>
      </fill>
    </dxf>
    <dxf>
      <font>
        <color theme="0"/>
      </font>
      <fill>
        <patternFill>
          <bgColor rgb="FF00B050"/>
        </patternFill>
      </fill>
    </dxf>
    <dxf>
      <fill>
        <patternFill>
          <bgColor rgb="FFFFC000"/>
        </patternFill>
      </fill>
    </dxf>
    <dxf>
      <font>
        <color theme="0"/>
      </font>
      <fill>
        <patternFill>
          <bgColor rgb="FF00B050"/>
        </patternFill>
      </fill>
    </dxf>
    <dxf>
      <font>
        <color theme="0"/>
      </font>
      <fill>
        <patternFill>
          <bgColor rgb="FFFF0000"/>
        </patternFill>
      </fill>
    </dxf>
    <dxf>
      <fill>
        <patternFill>
          <bgColor rgb="FFFFC000"/>
        </patternFill>
      </fill>
    </dxf>
    <dxf>
      <font>
        <color theme="0"/>
      </font>
      <fill>
        <patternFill>
          <bgColor rgb="FF00B050"/>
        </patternFill>
      </fill>
    </dxf>
    <dxf>
      <font>
        <color theme="0"/>
      </font>
      <fill>
        <patternFill>
          <bgColor rgb="FFFF0000"/>
        </patternFill>
      </fill>
    </dxf>
    <dxf>
      <font>
        <color theme="1"/>
      </font>
      <fill>
        <patternFill>
          <bgColor theme="5" tint="0.39994506668294322"/>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C00000"/>
        </patternFill>
      </fill>
    </dxf>
    <dxf>
      <fill>
        <patternFill>
          <bgColor rgb="FF00B050"/>
        </patternFill>
      </fill>
    </dxf>
    <dxf>
      <fill>
        <patternFill>
          <bgColor rgb="FF00B050"/>
        </patternFill>
      </fill>
    </dxf>
    <dxf>
      <fill>
        <patternFill>
          <bgColor theme="0" tint="-4.9989318521683403E-2"/>
        </patternFill>
      </fill>
    </dxf>
    <dxf>
      <fill>
        <patternFill>
          <bgColor rgb="FFDFF1C2"/>
        </patternFill>
      </fill>
    </dxf>
    <dxf>
      <fill>
        <patternFill>
          <bgColor rgb="FFDBF8F9"/>
        </patternFill>
      </fill>
    </dxf>
    <dxf>
      <font>
        <color theme="0"/>
      </font>
      <fill>
        <patternFill>
          <bgColor rgb="FF00B050"/>
        </patternFill>
      </fill>
    </dxf>
    <dxf>
      <font>
        <color theme="1"/>
      </font>
      <fill>
        <patternFill>
          <bgColor theme="5" tint="0.39994506668294322"/>
        </patternFill>
      </fill>
    </dxf>
    <dxf>
      <fill>
        <patternFill>
          <bgColor rgb="FF00B050"/>
        </patternFill>
      </fill>
    </dxf>
    <dxf>
      <fill>
        <patternFill>
          <bgColor theme="0" tint="-4.9989318521683403E-2"/>
        </patternFill>
      </fill>
    </dxf>
    <dxf>
      <fill>
        <patternFill>
          <bgColor rgb="FFDBF8F9"/>
        </patternFill>
      </fill>
    </dxf>
    <dxf>
      <fill>
        <patternFill>
          <bgColor rgb="FFDFF1C2"/>
        </patternFill>
      </fill>
    </dxf>
    <dxf>
      <font>
        <color theme="0"/>
      </font>
      <fill>
        <patternFill>
          <bgColor rgb="FFFF0000"/>
        </patternFill>
      </fill>
    </dxf>
    <dxf>
      <fill>
        <patternFill>
          <bgColor rgb="FF00B050"/>
        </patternFill>
      </fill>
    </dxf>
    <dxf>
      <font>
        <color theme="0"/>
      </font>
      <fill>
        <patternFill>
          <bgColor rgb="FFC00000"/>
        </patternFill>
      </fill>
    </dxf>
    <dxf>
      <fill>
        <patternFill>
          <bgColor rgb="FFDBF8F9"/>
        </patternFill>
      </fill>
    </dxf>
    <dxf>
      <fill>
        <patternFill>
          <bgColor rgb="FFDFF1C2"/>
        </patternFill>
      </fill>
    </dxf>
    <dxf>
      <fill>
        <patternFill>
          <bgColor theme="0" tint="-4.9989318521683403E-2"/>
        </patternFill>
      </fill>
    </dxf>
    <dxf>
      <fill>
        <patternFill>
          <bgColor rgb="FF00B050"/>
        </patternFill>
      </fill>
    </dxf>
    <dxf>
      <font>
        <color theme="0"/>
      </font>
      <fill>
        <patternFill>
          <bgColor rgb="FFC00000"/>
        </patternFill>
      </fill>
    </dxf>
    <dxf>
      <font>
        <color theme="0"/>
      </font>
      <fill>
        <patternFill>
          <bgColor rgb="FFFF0000"/>
        </patternFill>
      </fill>
    </dxf>
    <dxf>
      <fill>
        <patternFill>
          <bgColor rgb="FF00B050"/>
        </patternFill>
      </fill>
    </dxf>
    <dxf>
      <fill>
        <patternFill>
          <bgColor rgb="FFDFF1C2"/>
        </patternFill>
      </fill>
    </dxf>
    <dxf>
      <fill>
        <patternFill>
          <bgColor rgb="FFDBF8F9"/>
        </patternFill>
      </fill>
    </dxf>
    <dxf>
      <fill>
        <patternFill>
          <bgColor theme="0" tint="-4.9989318521683403E-2"/>
        </patternFill>
      </fill>
    </dxf>
    <dxf>
      <font>
        <color theme="1"/>
      </font>
      <fill>
        <patternFill>
          <bgColor theme="5" tint="0.39994506668294322"/>
        </patternFill>
      </fill>
    </dxf>
    <dxf>
      <font>
        <color theme="0"/>
      </font>
      <fill>
        <patternFill>
          <bgColor rgb="FF00B050"/>
        </patternFill>
      </fill>
    </dxf>
    <dxf>
      <font>
        <color theme="0"/>
      </font>
      <fill>
        <patternFill>
          <bgColor rgb="FF00B050"/>
        </patternFill>
      </fill>
    </dxf>
    <dxf>
      <font>
        <color theme="1"/>
      </font>
      <fill>
        <patternFill>
          <bgColor theme="5" tint="0.39994506668294322"/>
        </patternFill>
      </fill>
    </dxf>
    <dxf>
      <fill>
        <patternFill>
          <bgColor rgb="FFDBF8F9"/>
        </patternFill>
      </fill>
    </dxf>
    <dxf>
      <fill>
        <patternFill>
          <bgColor theme="0" tint="-4.9989318521683403E-2"/>
        </patternFill>
      </fill>
    </dxf>
    <dxf>
      <fill>
        <patternFill>
          <bgColor rgb="FFDFF1C2"/>
        </patternFill>
      </fill>
    </dxf>
    <dxf>
      <fill>
        <patternFill>
          <bgColor rgb="FFDBF8F9"/>
        </patternFill>
      </fill>
    </dxf>
    <dxf>
      <fill>
        <patternFill>
          <bgColor rgb="FFDFF1C2"/>
        </patternFill>
      </fill>
    </dxf>
    <dxf>
      <fill>
        <patternFill>
          <bgColor theme="0" tint="-4.9989318521683403E-2"/>
        </patternFill>
      </fill>
    </dxf>
    <dxf>
      <fill>
        <patternFill>
          <bgColor theme="0" tint="-4.9989318521683403E-2"/>
        </patternFill>
      </fill>
    </dxf>
    <dxf>
      <fill>
        <patternFill>
          <bgColor rgb="FFDBF8F9"/>
        </patternFill>
      </fill>
    </dxf>
    <dxf>
      <fill>
        <patternFill>
          <bgColor rgb="FFDFF1C2"/>
        </patternFill>
      </fill>
    </dxf>
    <dxf>
      <fill>
        <patternFill>
          <bgColor rgb="FF00B050"/>
        </patternFill>
      </fill>
    </dxf>
    <dxf>
      <font>
        <color theme="0"/>
      </font>
      <fill>
        <patternFill>
          <bgColor rgb="FFC00000"/>
        </patternFill>
      </fill>
    </dxf>
    <dxf>
      <font>
        <color theme="0"/>
      </font>
      <fill>
        <patternFill>
          <bgColor rgb="FFFF0000"/>
        </patternFill>
      </fill>
    </dxf>
    <dxf>
      <fill>
        <patternFill>
          <bgColor rgb="FF00B050"/>
        </patternFill>
      </fill>
    </dxf>
    <dxf>
      <font>
        <color theme="0"/>
      </font>
      <fill>
        <patternFill>
          <bgColor rgb="FF00B050"/>
        </patternFill>
      </fill>
    </dxf>
    <dxf>
      <font>
        <color theme="1"/>
      </font>
      <fill>
        <patternFill>
          <bgColor theme="5" tint="0.39994506668294322"/>
        </patternFill>
      </fill>
    </dxf>
    <dxf>
      <fill>
        <patternFill>
          <bgColor theme="0" tint="-4.9989318521683403E-2"/>
        </patternFill>
      </fill>
    </dxf>
    <dxf>
      <fill>
        <patternFill>
          <bgColor rgb="FFDBF8F9"/>
        </patternFill>
      </fill>
    </dxf>
    <dxf>
      <fill>
        <patternFill>
          <bgColor rgb="FFDFF1C2"/>
        </patternFill>
      </fill>
    </dxf>
    <dxf>
      <fill>
        <patternFill>
          <bgColor rgb="FF00B050"/>
        </patternFill>
      </fill>
    </dxf>
    <dxf>
      <font>
        <color theme="0"/>
      </font>
      <fill>
        <patternFill>
          <bgColor rgb="FFC00000"/>
        </patternFill>
      </fill>
    </dxf>
    <dxf>
      <font>
        <color theme="0"/>
      </font>
      <fill>
        <patternFill>
          <bgColor rgb="FFFF0000"/>
        </patternFill>
      </fill>
    </dxf>
    <dxf>
      <fill>
        <patternFill>
          <bgColor rgb="FF00B050"/>
        </patternFill>
      </fill>
    </dxf>
    <dxf>
      <font>
        <color theme="0"/>
      </font>
      <fill>
        <patternFill>
          <bgColor rgb="FF00B050"/>
        </patternFill>
      </fill>
    </dxf>
    <dxf>
      <font>
        <color theme="1"/>
      </font>
      <fill>
        <patternFill>
          <bgColor theme="5" tint="0.39994506668294322"/>
        </patternFill>
      </fill>
    </dxf>
    <dxf>
      <fill>
        <patternFill>
          <bgColor theme="0" tint="-4.9989318521683403E-2"/>
        </patternFill>
      </fill>
    </dxf>
    <dxf>
      <fill>
        <patternFill>
          <bgColor rgb="FFDBF8F9"/>
        </patternFill>
      </fill>
    </dxf>
    <dxf>
      <fill>
        <patternFill>
          <bgColor rgb="FFDFF1C2"/>
        </patternFill>
      </fill>
    </dxf>
    <dxf>
      <font>
        <color theme="0"/>
      </font>
      <fill>
        <patternFill>
          <bgColor rgb="FF00B050"/>
        </patternFill>
      </fill>
    </dxf>
    <dxf>
      <font>
        <color theme="1"/>
      </font>
      <fill>
        <patternFill>
          <bgColor theme="5" tint="0.39994506668294322"/>
        </patternFill>
      </fill>
    </dxf>
    <dxf>
      <fill>
        <patternFill>
          <bgColor theme="0" tint="-4.9989318521683403E-2"/>
        </patternFill>
      </fill>
    </dxf>
    <dxf>
      <fill>
        <patternFill>
          <bgColor rgb="FFDBF8F9"/>
        </patternFill>
      </fill>
    </dxf>
    <dxf>
      <fill>
        <patternFill>
          <bgColor rgb="FFDFF1C2"/>
        </patternFill>
      </fill>
    </dxf>
    <dxf>
      <font>
        <color theme="0"/>
      </font>
      <fill>
        <patternFill>
          <bgColor rgb="FF00B050"/>
        </patternFill>
      </fill>
    </dxf>
    <dxf>
      <fill>
        <patternFill>
          <bgColor rgb="FF00B050"/>
        </patternFill>
      </fill>
    </dxf>
    <dxf>
      <font>
        <color theme="0"/>
      </font>
      <fill>
        <patternFill>
          <bgColor rgb="FF00B050"/>
        </patternFill>
      </fill>
    </dxf>
    <dxf>
      <font>
        <color theme="1"/>
      </font>
      <fill>
        <patternFill>
          <bgColor theme="5" tint="0.39994506668294322"/>
        </patternFill>
      </fill>
    </dxf>
    <dxf>
      <fill>
        <patternFill>
          <bgColor theme="0" tint="-4.9989318521683403E-2"/>
        </patternFill>
      </fill>
    </dxf>
    <dxf>
      <fill>
        <patternFill>
          <bgColor rgb="FFDBF8F9"/>
        </patternFill>
      </fill>
    </dxf>
    <dxf>
      <fill>
        <patternFill>
          <bgColor rgb="FFDFF1C2"/>
        </patternFill>
      </fill>
    </dxf>
    <dxf>
      <fill>
        <patternFill>
          <bgColor rgb="FF00B050"/>
        </patternFill>
      </fill>
    </dxf>
    <dxf>
      <font>
        <color theme="0"/>
      </font>
      <fill>
        <patternFill>
          <bgColor rgb="FFC00000"/>
        </patternFill>
      </fill>
    </dxf>
    <dxf>
      <font>
        <color theme="0"/>
      </font>
      <fill>
        <patternFill>
          <bgColor rgb="FFFF0000"/>
        </patternFill>
      </fill>
    </dxf>
    <dxf>
      <fill>
        <patternFill>
          <bgColor rgb="FF00B050"/>
        </patternFill>
      </fill>
    </dxf>
    <dxf>
      <font>
        <color theme="0"/>
      </font>
      <fill>
        <patternFill>
          <bgColor rgb="FFC00000"/>
        </patternFill>
      </fill>
    </dxf>
    <dxf>
      <font>
        <color theme="0"/>
      </font>
      <fill>
        <patternFill>
          <bgColor rgb="FFFF0000"/>
        </patternFill>
      </fill>
    </dxf>
    <dxf>
      <fill>
        <patternFill>
          <bgColor rgb="FF00B050"/>
        </patternFill>
      </fill>
    </dxf>
    <dxf>
      <font>
        <color theme="0"/>
      </font>
      <fill>
        <patternFill>
          <bgColor rgb="FF00B050"/>
        </patternFill>
      </fill>
    </dxf>
    <dxf>
      <font>
        <color theme="1"/>
      </font>
      <fill>
        <patternFill>
          <bgColor theme="5" tint="0.39994506668294322"/>
        </patternFill>
      </fill>
    </dxf>
    <dxf>
      <fill>
        <patternFill>
          <bgColor theme="0" tint="-4.9989318521683403E-2"/>
        </patternFill>
      </fill>
    </dxf>
    <dxf>
      <fill>
        <patternFill>
          <bgColor rgb="FFDBF8F9"/>
        </patternFill>
      </fill>
    </dxf>
    <dxf>
      <fill>
        <patternFill>
          <bgColor rgb="FFDFF1C2"/>
        </patternFill>
      </fill>
    </dxf>
    <dxf>
      <font>
        <color theme="1"/>
      </font>
      <fill>
        <patternFill>
          <bgColor theme="5" tint="0.39994506668294322"/>
        </patternFill>
      </fill>
    </dxf>
    <dxf>
      <fill>
        <patternFill>
          <bgColor theme="0" tint="-4.9989318521683403E-2"/>
        </patternFill>
      </fill>
    </dxf>
    <dxf>
      <fill>
        <patternFill>
          <bgColor rgb="FFDBF8F9"/>
        </patternFill>
      </fill>
    </dxf>
    <dxf>
      <fill>
        <patternFill>
          <bgColor rgb="FFDFF1C2"/>
        </patternFill>
      </fill>
    </dxf>
    <dxf>
      <font>
        <color theme="0"/>
      </font>
      <fill>
        <patternFill>
          <bgColor rgb="FF00B050"/>
        </patternFill>
      </fill>
    </dxf>
    <dxf>
      <fill>
        <patternFill>
          <bgColor rgb="FF00B050"/>
        </patternFill>
      </fill>
    </dxf>
    <dxf>
      <font>
        <color theme="0"/>
      </font>
      <fill>
        <patternFill>
          <bgColor rgb="FFC00000"/>
        </patternFill>
      </fill>
    </dxf>
    <dxf>
      <font>
        <color theme="0"/>
      </font>
      <fill>
        <patternFill>
          <bgColor rgb="FFFF0000"/>
        </patternFill>
      </fill>
    </dxf>
    <dxf>
      <fill>
        <patternFill>
          <bgColor rgb="FF00B050"/>
        </patternFill>
      </fill>
    </dxf>
    <dxf>
      <font>
        <color theme="1"/>
      </font>
      <fill>
        <patternFill>
          <bgColor theme="5" tint="0.39994506668294322"/>
        </patternFill>
      </fill>
    </dxf>
    <dxf>
      <fill>
        <patternFill>
          <bgColor rgb="FFDBF8F9"/>
        </patternFill>
      </fill>
    </dxf>
    <dxf>
      <fill>
        <patternFill>
          <bgColor theme="0" tint="-4.9989318521683403E-2"/>
        </patternFill>
      </fill>
    </dxf>
    <dxf>
      <fill>
        <patternFill>
          <bgColor rgb="FFDFF1C2"/>
        </patternFill>
      </fill>
    </dxf>
    <dxf>
      <font>
        <color theme="1"/>
      </font>
      <fill>
        <patternFill>
          <bgColor theme="5" tint="0.39994506668294322"/>
        </patternFill>
      </fill>
    </dxf>
    <dxf>
      <fill>
        <patternFill>
          <bgColor rgb="FF00B050"/>
        </patternFill>
      </fill>
    </dxf>
    <dxf>
      <font>
        <color theme="0"/>
      </font>
      <fill>
        <patternFill>
          <bgColor rgb="FFC00000"/>
        </patternFill>
      </fill>
    </dxf>
    <dxf>
      <font>
        <color theme="0"/>
      </font>
      <fill>
        <patternFill>
          <bgColor rgb="FFFF0000"/>
        </patternFill>
      </fill>
    </dxf>
    <dxf>
      <font>
        <color theme="0"/>
      </font>
      <fill>
        <patternFill>
          <bgColor rgb="FF00B050"/>
        </patternFill>
      </fill>
    </dxf>
    <dxf>
      <fill>
        <patternFill>
          <bgColor rgb="FF00B050"/>
        </patternFill>
      </fill>
    </dxf>
    <dxf>
      <fill>
        <patternFill>
          <bgColor theme="0" tint="-4.9989318521683403E-2"/>
        </patternFill>
      </fill>
    </dxf>
    <dxf>
      <fill>
        <patternFill>
          <bgColor rgb="FFDBF8F9"/>
        </patternFill>
      </fill>
    </dxf>
    <dxf>
      <fill>
        <patternFill>
          <bgColor rgb="FFDFF1C2"/>
        </patternFill>
      </fill>
    </dxf>
    <dxf>
      <font>
        <color theme="0"/>
      </font>
      <fill>
        <patternFill>
          <bgColor rgb="FF00B050"/>
        </patternFill>
      </fill>
    </dxf>
    <dxf>
      <fill>
        <patternFill>
          <bgColor rgb="FF00B050"/>
        </patternFill>
      </fill>
    </dxf>
    <dxf>
      <font>
        <color theme="0"/>
      </font>
      <fill>
        <patternFill>
          <bgColor rgb="FFC00000"/>
        </patternFill>
      </fill>
    </dxf>
    <dxf>
      <font>
        <color theme="0"/>
      </font>
      <fill>
        <patternFill>
          <bgColor rgb="FFFF0000"/>
        </patternFill>
      </fill>
    </dxf>
    <dxf>
      <fill>
        <patternFill>
          <bgColor rgb="FF00B050"/>
        </patternFill>
      </fill>
    </dxf>
    <dxf>
      <font>
        <color theme="1"/>
      </font>
      <fill>
        <patternFill>
          <bgColor theme="5" tint="0.39994506668294322"/>
        </patternFill>
      </fill>
    </dxf>
    <dxf>
      <fill>
        <patternFill>
          <bgColor rgb="FFDFF1C2"/>
        </patternFill>
      </fill>
    </dxf>
    <dxf>
      <fill>
        <patternFill>
          <bgColor rgb="FFDBF8F9"/>
        </patternFill>
      </fill>
    </dxf>
    <dxf>
      <fill>
        <patternFill>
          <bgColor theme="0" tint="-4.9989318521683403E-2"/>
        </patternFill>
      </fill>
    </dxf>
    <dxf>
      <font>
        <color theme="0"/>
      </font>
      <fill>
        <patternFill>
          <bgColor rgb="FF00B050"/>
        </patternFill>
      </fill>
    </dxf>
    <dxf>
      <font>
        <color theme="0"/>
      </font>
      <fill>
        <patternFill>
          <bgColor rgb="FFFF0000"/>
        </patternFill>
      </fill>
    </dxf>
    <dxf>
      <fill>
        <patternFill>
          <bgColor rgb="FF00B050"/>
        </patternFill>
      </fill>
    </dxf>
    <dxf>
      <font>
        <color theme="0"/>
      </font>
      <fill>
        <patternFill>
          <bgColor rgb="FFC00000"/>
        </patternFill>
      </fill>
    </dxf>
    <dxf>
      <fill>
        <patternFill>
          <bgColor rgb="FF00B050"/>
        </patternFill>
      </fill>
    </dxf>
    <dxf>
      <font>
        <color theme="1"/>
      </font>
      <fill>
        <patternFill>
          <bgColor theme="5" tint="0.39994506668294322"/>
        </patternFill>
      </fill>
    </dxf>
    <dxf>
      <fill>
        <patternFill>
          <bgColor theme="0" tint="-4.9989318521683403E-2"/>
        </patternFill>
      </fill>
    </dxf>
    <dxf>
      <fill>
        <patternFill>
          <bgColor rgb="FFDBF8F9"/>
        </patternFill>
      </fill>
    </dxf>
    <dxf>
      <fill>
        <patternFill>
          <bgColor rgb="FFDFF1C2"/>
        </patternFill>
      </fill>
    </dxf>
    <dxf>
      <font>
        <color theme="1"/>
      </font>
      <fill>
        <patternFill>
          <bgColor theme="5" tint="0.39994506668294322"/>
        </patternFill>
      </fill>
    </dxf>
    <dxf>
      <fill>
        <patternFill>
          <bgColor theme="0" tint="-4.9989318521683403E-2"/>
        </patternFill>
      </fill>
    </dxf>
    <dxf>
      <fill>
        <patternFill>
          <bgColor rgb="FFDBF8F9"/>
        </patternFill>
      </fill>
    </dxf>
    <dxf>
      <fill>
        <patternFill>
          <bgColor rgb="FFDFF1C2"/>
        </patternFill>
      </fill>
    </dxf>
    <dxf>
      <font>
        <color theme="0"/>
      </font>
      <fill>
        <patternFill>
          <bgColor rgb="FF00B050"/>
        </patternFill>
      </fill>
    </dxf>
    <dxf>
      <fill>
        <patternFill>
          <bgColor theme="0" tint="-4.9989318521683403E-2"/>
        </patternFill>
      </fill>
    </dxf>
    <dxf>
      <fill>
        <patternFill>
          <bgColor rgb="FFDBF8F9"/>
        </patternFill>
      </fill>
    </dxf>
    <dxf>
      <font>
        <color theme="1"/>
      </font>
      <fill>
        <patternFill>
          <bgColor theme="5" tint="0.39994506668294322"/>
        </patternFill>
      </fill>
    </dxf>
    <dxf>
      <fill>
        <patternFill>
          <bgColor rgb="FFDFF1C2"/>
        </patternFill>
      </fill>
    </dxf>
    <dxf>
      <fill>
        <patternFill>
          <bgColor theme="0" tint="-4.9989318521683403E-2"/>
        </patternFill>
      </fill>
    </dxf>
    <dxf>
      <fill>
        <patternFill>
          <bgColor rgb="FFDBF8F9"/>
        </patternFill>
      </fill>
    </dxf>
    <dxf>
      <fill>
        <patternFill>
          <bgColor rgb="FFDFF1C2"/>
        </patternFill>
      </fill>
    </dxf>
    <dxf>
      <font>
        <color theme="1"/>
      </font>
      <fill>
        <patternFill>
          <bgColor theme="5" tint="0.39994506668294322"/>
        </patternFill>
      </fill>
    </dxf>
    <dxf>
      <fill>
        <patternFill>
          <bgColor theme="0" tint="-4.9989318521683403E-2"/>
        </patternFill>
      </fill>
    </dxf>
    <dxf>
      <fill>
        <patternFill>
          <bgColor rgb="FFDBF8F9"/>
        </patternFill>
      </fill>
    </dxf>
    <dxf>
      <fill>
        <patternFill>
          <bgColor rgb="FFDFF1C2"/>
        </patternFill>
      </fill>
    </dxf>
    <dxf>
      <fill>
        <patternFill>
          <bgColor rgb="FF00B050"/>
        </patternFill>
      </fill>
    </dxf>
    <dxf>
      <font>
        <color theme="0"/>
      </font>
      <fill>
        <patternFill>
          <bgColor rgb="FFC00000"/>
        </patternFill>
      </fill>
    </dxf>
    <dxf>
      <font>
        <color theme="0"/>
      </font>
      <fill>
        <patternFill>
          <bgColor rgb="FFFF0000"/>
        </patternFill>
      </fill>
    </dxf>
    <dxf>
      <fill>
        <patternFill>
          <bgColor rgb="FF00B050"/>
        </patternFill>
      </fill>
    </dxf>
    <dxf>
      <font>
        <color theme="0"/>
      </font>
      <fill>
        <patternFill>
          <bgColor rgb="FF00B050"/>
        </patternFill>
      </fill>
    </dxf>
    <dxf>
      <font>
        <color theme="1"/>
      </font>
      <fill>
        <patternFill>
          <bgColor theme="5" tint="0.39994506668294322"/>
        </patternFill>
      </fill>
    </dxf>
    <dxf>
      <fill>
        <patternFill>
          <bgColor rgb="FFDFF1C2"/>
        </patternFill>
      </fill>
    </dxf>
    <dxf>
      <fill>
        <patternFill>
          <bgColor rgb="FFDBF8F9"/>
        </patternFill>
      </fill>
    </dxf>
    <dxf>
      <fill>
        <patternFill>
          <bgColor theme="0" tint="-4.9989318521683403E-2"/>
        </patternFill>
      </fill>
    </dxf>
    <dxf>
      <fill>
        <patternFill>
          <bgColor rgb="FFDFF1C2"/>
        </patternFill>
      </fill>
    </dxf>
    <dxf>
      <font>
        <color theme="0"/>
      </font>
      <fill>
        <patternFill>
          <bgColor rgb="FF00B050"/>
        </patternFill>
      </fill>
    </dxf>
    <dxf>
      <font>
        <color theme="1"/>
      </font>
      <fill>
        <patternFill>
          <bgColor theme="5" tint="0.39994506668294322"/>
        </patternFill>
      </fill>
    </dxf>
    <dxf>
      <fill>
        <patternFill>
          <bgColor theme="0" tint="-4.9989318521683403E-2"/>
        </patternFill>
      </fill>
    </dxf>
    <dxf>
      <fill>
        <patternFill>
          <bgColor rgb="FFDBF8F9"/>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9C0006"/>
      </font>
      <fill>
        <patternFill>
          <bgColor rgb="FFFFC7CE"/>
        </patternFill>
      </fill>
    </dxf>
    <dxf>
      <fill>
        <patternFill>
          <bgColor rgb="FFFFC000"/>
        </patternFill>
      </fill>
    </dxf>
    <dxf>
      <font>
        <color rgb="FF006100"/>
      </font>
      <fill>
        <patternFill>
          <bgColor rgb="FFC6EFCE"/>
        </patternFill>
      </fill>
    </dxf>
    <dxf>
      <font>
        <color rgb="FF9C0006"/>
      </font>
      <fill>
        <patternFill>
          <bgColor rgb="FFFFC7CE"/>
        </patternFill>
      </fill>
    </dxf>
    <dxf>
      <fill>
        <patternFill>
          <bgColor rgb="FFFFC000"/>
        </patternFill>
      </fill>
    </dxf>
    <dxf>
      <font>
        <color rgb="FF006100"/>
      </font>
      <fill>
        <patternFill>
          <bgColor rgb="FFC6EFCE"/>
        </patternFill>
      </fill>
    </dxf>
    <dxf>
      <fill>
        <patternFill>
          <bgColor rgb="FFDFF1C2"/>
        </patternFill>
      </fill>
    </dxf>
    <dxf>
      <fill>
        <patternFill>
          <bgColor theme="0" tint="-4.9989318521683403E-2"/>
        </patternFill>
      </fill>
    </dxf>
    <dxf>
      <fill>
        <patternFill>
          <bgColor rgb="FFDBF8F9"/>
        </patternFill>
      </fill>
    </dxf>
    <dxf>
      <fill>
        <patternFill>
          <bgColor rgb="FF00B050"/>
        </patternFill>
      </fill>
    </dxf>
    <dxf>
      <font>
        <color theme="0"/>
      </font>
      <fill>
        <patternFill>
          <bgColor rgb="FFC00000"/>
        </patternFill>
      </fill>
    </dxf>
    <dxf>
      <font>
        <color theme="0"/>
      </font>
      <fill>
        <patternFill>
          <bgColor rgb="FFFF0000"/>
        </patternFill>
      </fill>
    </dxf>
    <dxf>
      <fill>
        <patternFill>
          <bgColor rgb="FF00B050"/>
        </patternFill>
      </fill>
    </dxf>
    <dxf>
      <font>
        <color theme="0"/>
      </font>
      <fill>
        <patternFill>
          <bgColor rgb="FF00B050"/>
        </patternFill>
      </fill>
    </dxf>
    <dxf>
      <font>
        <color theme="1"/>
      </font>
      <fill>
        <patternFill>
          <bgColor theme="5" tint="0.39994506668294322"/>
        </patternFill>
      </fill>
    </dxf>
    <dxf>
      <fill>
        <patternFill>
          <bgColor theme="0" tint="-4.9989318521683403E-2"/>
        </patternFill>
      </fill>
    </dxf>
    <dxf>
      <fill>
        <patternFill>
          <bgColor rgb="FFDBF8F9"/>
        </patternFill>
      </fill>
    </dxf>
    <dxf>
      <fill>
        <patternFill>
          <bgColor rgb="FFDFF1C2"/>
        </patternFill>
      </fill>
    </dxf>
    <dxf>
      <font>
        <color theme="0"/>
      </font>
      <fill>
        <patternFill>
          <bgColor rgb="FF00B050"/>
        </patternFill>
      </fill>
    </dxf>
    <dxf>
      <font>
        <color theme="0"/>
      </font>
      <fill>
        <patternFill>
          <bgColor rgb="FFC00000"/>
        </patternFill>
      </fill>
    </dxf>
    <dxf>
      <fill>
        <patternFill>
          <bgColor rgb="FF00B050"/>
        </patternFill>
      </fill>
    </dxf>
    <dxf>
      <font>
        <color theme="0"/>
      </font>
      <fill>
        <patternFill>
          <bgColor rgb="FF00B050"/>
        </patternFill>
      </fill>
    </dxf>
    <dxf>
      <fill>
        <patternFill>
          <bgColor rgb="FF00B050"/>
        </patternFill>
      </fill>
    </dxf>
    <dxf>
      <font>
        <color theme="0"/>
      </font>
      <fill>
        <patternFill>
          <bgColor rgb="FFFF0000"/>
        </patternFill>
      </fill>
    </dxf>
    <dxf>
      <fill>
        <patternFill>
          <bgColor rgb="FFDFF1C2"/>
        </patternFill>
      </fill>
    </dxf>
    <dxf>
      <fill>
        <patternFill>
          <bgColor rgb="FFDBF8F9"/>
        </patternFill>
      </fill>
    </dxf>
    <dxf>
      <fill>
        <patternFill>
          <bgColor theme="0" tint="-4.9989318521683403E-2"/>
        </patternFill>
      </fill>
    </dxf>
    <dxf>
      <font>
        <color theme="1"/>
      </font>
      <fill>
        <patternFill>
          <bgColor theme="5" tint="0.39994506668294322"/>
        </patternFill>
      </fill>
    </dxf>
    <dxf>
      <fill>
        <patternFill>
          <bgColor theme="0" tint="-4.9989318521683403E-2"/>
        </patternFill>
      </fill>
    </dxf>
    <dxf>
      <fill>
        <patternFill>
          <bgColor rgb="FFDBF8F9"/>
        </patternFill>
      </fill>
    </dxf>
    <dxf>
      <fill>
        <patternFill>
          <bgColor rgb="FFDFF1C2"/>
        </patternFill>
      </fill>
    </dxf>
    <dxf>
      <fill>
        <patternFill>
          <bgColor rgb="FF00B050"/>
        </patternFill>
      </fill>
    </dxf>
    <dxf>
      <font>
        <color theme="0"/>
      </font>
      <fill>
        <patternFill>
          <bgColor rgb="FFC00000"/>
        </patternFill>
      </fill>
    </dxf>
    <dxf>
      <font>
        <color theme="0"/>
      </font>
      <fill>
        <patternFill>
          <bgColor rgb="FFFF0000"/>
        </patternFill>
      </fill>
    </dxf>
    <dxf>
      <fill>
        <patternFill>
          <bgColor rgb="FF00B050"/>
        </patternFill>
      </fill>
    </dxf>
    <dxf>
      <font>
        <color theme="0"/>
      </font>
      <fill>
        <patternFill>
          <bgColor rgb="FF00B050"/>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9C0006"/>
      </font>
      <fill>
        <patternFill>
          <bgColor rgb="FFFFC7CE"/>
        </patternFill>
      </fill>
    </dxf>
    <dxf>
      <fill>
        <patternFill>
          <bgColor rgb="FFFFC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000"/>
        </patternFill>
      </fill>
    </dxf>
    <dxf>
      <font>
        <color rgb="FF006100"/>
      </font>
      <fill>
        <patternFill>
          <bgColor rgb="FFC6EFCE"/>
        </patternFill>
      </fill>
    </dxf>
    <dxf>
      <font>
        <color rgb="FF9C0006"/>
      </font>
      <fill>
        <patternFill>
          <bgColor rgb="FFFFC7CE"/>
        </patternFill>
      </fill>
    </dxf>
    <dxf>
      <fill>
        <patternFill>
          <bgColor rgb="FFFFC000"/>
        </patternFill>
      </fill>
    </dxf>
    <dxf>
      <font>
        <color theme="0"/>
      </font>
      <fill>
        <patternFill>
          <bgColor rgb="FF00B050"/>
        </patternFill>
      </fill>
    </dxf>
    <dxf>
      <font>
        <color theme="1"/>
      </font>
      <fill>
        <patternFill>
          <bgColor theme="5" tint="0.39994506668294322"/>
        </patternFill>
      </fill>
    </dxf>
    <dxf>
      <fill>
        <patternFill>
          <bgColor rgb="FF00B050"/>
        </patternFill>
      </fill>
    </dxf>
    <dxf>
      <fill>
        <patternFill>
          <bgColor rgb="FFDFF1C2"/>
        </patternFill>
      </fill>
    </dxf>
    <dxf>
      <fill>
        <patternFill>
          <bgColor theme="0" tint="-4.9989318521683403E-2"/>
        </patternFill>
      </fill>
    </dxf>
    <dxf>
      <font>
        <color theme="0"/>
      </font>
      <fill>
        <patternFill>
          <bgColor rgb="FFFF0000"/>
        </patternFill>
      </fill>
    </dxf>
    <dxf>
      <fill>
        <patternFill>
          <bgColor rgb="FFDBF8F9"/>
        </patternFill>
      </fill>
    </dxf>
    <dxf>
      <font>
        <color theme="0"/>
      </font>
      <fill>
        <patternFill>
          <bgColor rgb="FFC00000"/>
        </patternFill>
      </fill>
    </dxf>
    <dxf>
      <fill>
        <patternFill>
          <bgColor rgb="FF00B050"/>
        </patternFill>
      </fill>
    </dxf>
    <dxf>
      <font>
        <color theme="0"/>
      </font>
      <fill>
        <patternFill>
          <bgColor rgb="FF00B050"/>
        </patternFill>
      </fill>
    </dxf>
    <dxf>
      <fill>
        <patternFill>
          <bgColor rgb="FFFFC000"/>
        </patternFill>
      </fill>
    </dxf>
    <dxf>
      <font>
        <color theme="0"/>
      </font>
      <fill>
        <patternFill>
          <bgColor rgb="FFFF0000"/>
        </patternFill>
      </fill>
    </dxf>
    <dxf>
      <font>
        <color rgb="FF9C0006"/>
      </font>
      <fill>
        <patternFill>
          <bgColor rgb="FFFFC7CE"/>
        </patternFill>
      </fill>
    </dxf>
    <dxf>
      <fill>
        <patternFill>
          <bgColor rgb="FFFFC000"/>
        </patternFill>
      </fill>
    </dxf>
    <dxf>
      <font>
        <color theme="0"/>
      </font>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ill>
        <patternFill>
          <bgColor rgb="FFFFC000"/>
        </patternFill>
      </fill>
    </dxf>
    <dxf>
      <font>
        <color rgb="FF006100"/>
      </font>
      <fill>
        <patternFill>
          <bgColor rgb="FFC6EFCE"/>
        </patternFill>
      </fill>
    </dxf>
    <dxf>
      <fill>
        <patternFill>
          <bgColor rgb="FFFFC000"/>
        </patternFill>
      </fill>
    </dxf>
    <dxf>
      <font>
        <color rgb="FF9C0006"/>
      </font>
      <fill>
        <patternFill>
          <bgColor rgb="FFFFC7CE"/>
        </patternFill>
      </fill>
    </dxf>
    <dxf>
      <font>
        <color theme="0"/>
      </font>
      <fill>
        <patternFill>
          <bgColor rgb="FF00B050"/>
        </patternFill>
      </fill>
    </dxf>
    <dxf>
      <fill>
        <patternFill>
          <bgColor rgb="FFFFC00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ill>
        <patternFill>
          <bgColor rgb="FFFFC000"/>
        </patternFill>
      </fill>
    </dxf>
    <dxf>
      <font>
        <color theme="0"/>
      </font>
      <fill>
        <patternFill>
          <bgColor rgb="FF00B050"/>
        </patternFill>
      </fill>
    </dxf>
    <dxf>
      <font>
        <color theme="0"/>
      </font>
      <fill>
        <patternFill>
          <bgColor rgb="FFFF0000"/>
        </patternFill>
      </fill>
    </dxf>
    <dxf>
      <font>
        <color rgb="FF9C0006"/>
      </font>
      <fill>
        <patternFill>
          <bgColor rgb="FFFFC7CE"/>
        </patternFill>
      </fill>
    </dxf>
    <dxf>
      <font>
        <color theme="0"/>
      </font>
      <fill>
        <patternFill>
          <bgColor rgb="FFFF0000"/>
        </patternFill>
      </fill>
    </dxf>
    <dxf>
      <font>
        <color rgb="FF9C0006"/>
      </font>
      <fill>
        <patternFill>
          <bgColor rgb="FFFFC7CE"/>
        </patternFill>
      </fill>
    </dxf>
    <dxf>
      <font>
        <color theme="0"/>
      </font>
      <fill>
        <patternFill>
          <bgColor rgb="FF00B050"/>
        </patternFill>
      </fill>
    </dxf>
    <dxf>
      <fill>
        <patternFill>
          <bgColor rgb="FFFFC000"/>
        </patternFill>
      </fill>
    </dxf>
    <dxf>
      <font>
        <color theme="0"/>
      </font>
      <fill>
        <patternFill>
          <bgColor rgb="FFFF0000"/>
        </patternFill>
      </fill>
    </dxf>
    <dxf>
      <font>
        <color theme="0"/>
      </font>
      <fill>
        <patternFill>
          <bgColor rgb="FF00B050"/>
        </patternFill>
      </fill>
    </dxf>
    <dxf>
      <fill>
        <patternFill>
          <bgColor rgb="FFFFC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ill>
        <patternFill>
          <bgColor rgb="FFFFC000"/>
        </patternFill>
      </fill>
    </dxf>
    <dxf>
      <font>
        <color theme="0"/>
      </font>
      <fill>
        <patternFill>
          <bgColor rgb="FF00B050"/>
        </patternFill>
      </fill>
    </dxf>
    <dxf>
      <fill>
        <patternFill>
          <bgColor rgb="FFFFC000"/>
        </patternFill>
      </fill>
    </dxf>
    <dxf>
      <font>
        <color theme="0"/>
      </font>
      <fill>
        <patternFill>
          <bgColor rgb="FFFF0000"/>
        </patternFill>
      </fill>
    </dxf>
    <dxf>
      <font>
        <color theme="0"/>
      </font>
      <fill>
        <patternFill>
          <bgColor rgb="FFC00000"/>
        </patternFill>
      </fill>
    </dxf>
    <dxf>
      <font>
        <color theme="0"/>
      </font>
      <fill>
        <patternFill>
          <bgColor rgb="FF00B050"/>
        </patternFill>
      </fill>
    </dxf>
    <dxf>
      <font>
        <color theme="1"/>
      </font>
      <fill>
        <patternFill>
          <bgColor theme="5" tint="0.39994506668294322"/>
        </patternFill>
      </fill>
    </dxf>
    <dxf>
      <fill>
        <patternFill>
          <bgColor theme="0" tint="-4.9989318521683403E-2"/>
        </patternFill>
      </fill>
    </dxf>
    <dxf>
      <fill>
        <patternFill>
          <bgColor rgb="FFDBF8F9"/>
        </patternFill>
      </fill>
    </dxf>
    <dxf>
      <fill>
        <patternFill>
          <bgColor rgb="FFDFF1C2"/>
        </patternFill>
      </fill>
    </dxf>
    <dxf>
      <fill>
        <patternFill>
          <bgColor rgb="FF00B050"/>
        </patternFill>
      </fill>
    </dxf>
    <dxf>
      <font>
        <color theme="0"/>
      </font>
      <fill>
        <patternFill>
          <bgColor rgb="FFFF0000"/>
        </patternFill>
      </fill>
    </dxf>
    <dxf>
      <fill>
        <patternFill>
          <bgColor rgb="FF00B050"/>
        </patternFill>
      </fill>
    </dxf>
    <dxf>
      <font>
        <color theme="0"/>
      </font>
      <fill>
        <patternFill>
          <bgColor rgb="FFC00000"/>
        </patternFill>
      </fill>
    </dxf>
    <dxf>
      <font>
        <color theme="0"/>
      </font>
      <fill>
        <patternFill>
          <bgColor rgb="FFFF0000"/>
        </patternFill>
      </fill>
    </dxf>
    <dxf>
      <font>
        <color theme="0"/>
      </font>
      <fill>
        <patternFill>
          <bgColor rgb="FF00B050"/>
        </patternFill>
      </fill>
    </dxf>
    <dxf>
      <fill>
        <patternFill>
          <bgColor theme="0" tint="-4.9989318521683403E-2"/>
        </patternFill>
      </fill>
    </dxf>
    <dxf>
      <fill>
        <patternFill>
          <bgColor rgb="FFDBF8F9"/>
        </patternFill>
      </fill>
    </dxf>
    <dxf>
      <fill>
        <patternFill>
          <bgColor rgb="FF00B050"/>
        </patternFill>
      </fill>
    </dxf>
    <dxf>
      <fill>
        <patternFill>
          <bgColor rgb="FFDFF1C2"/>
        </patternFill>
      </fill>
    </dxf>
    <dxf>
      <fill>
        <patternFill>
          <bgColor rgb="FF00B050"/>
        </patternFill>
      </fill>
    </dxf>
    <dxf>
      <font>
        <color theme="1"/>
      </font>
      <fill>
        <patternFill>
          <bgColor theme="5" tint="0.39994506668294322"/>
        </patternFill>
      </fill>
    </dxf>
    <dxf>
      <fill>
        <patternFill>
          <bgColor rgb="FFDFF1C2"/>
        </patternFill>
      </fill>
    </dxf>
    <dxf>
      <fill>
        <patternFill>
          <bgColor rgb="FFDBF8F9"/>
        </patternFill>
      </fill>
    </dxf>
    <dxf>
      <fill>
        <patternFill>
          <bgColor theme="0" tint="-4.9989318521683403E-2"/>
        </patternFill>
      </fill>
    </dxf>
    <dxf>
      <font>
        <color theme="0"/>
      </font>
      <fill>
        <patternFill>
          <bgColor rgb="FF00B050"/>
        </patternFill>
      </fill>
    </dxf>
    <dxf>
      <fill>
        <patternFill>
          <bgColor rgb="FF00B050"/>
        </patternFill>
      </fill>
    </dxf>
    <dxf>
      <fill>
        <patternFill>
          <bgColor rgb="FF00B050"/>
        </patternFill>
      </fill>
    </dxf>
    <dxf>
      <font>
        <color theme="0"/>
      </font>
      <fill>
        <patternFill>
          <bgColor rgb="FFFF0000"/>
        </patternFill>
      </fill>
    </dxf>
    <dxf>
      <font>
        <color theme="0"/>
      </font>
      <fill>
        <patternFill>
          <bgColor rgb="FFC00000"/>
        </patternFill>
      </fill>
    </dxf>
    <dxf>
      <font>
        <color theme="1"/>
      </font>
      <fill>
        <patternFill>
          <bgColor theme="5" tint="0.39994506668294322"/>
        </patternFill>
      </fill>
    </dxf>
    <dxf>
      <fill>
        <patternFill>
          <bgColor theme="0" tint="-4.9989318521683403E-2"/>
        </patternFill>
      </fill>
    </dxf>
    <dxf>
      <fill>
        <patternFill>
          <bgColor rgb="FFDBF8F9"/>
        </patternFill>
      </fill>
    </dxf>
    <dxf>
      <fill>
        <patternFill>
          <bgColor rgb="FFDFF1C2"/>
        </patternFill>
      </fill>
    </dxf>
    <dxf>
      <fill>
        <patternFill>
          <bgColor rgb="FFDFF1C2"/>
        </patternFill>
      </fill>
    </dxf>
    <dxf>
      <fill>
        <patternFill>
          <bgColor rgb="FFDBF8F9"/>
        </patternFill>
      </fill>
    </dxf>
    <dxf>
      <fill>
        <patternFill>
          <bgColor theme="0" tint="-4.9989318521683403E-2"/>
        </patternFill>
      </fill>
    </dxf>
    <dxf>
      <font>
        <color theme="0"/>
      </font>
      <fill>
        <patternFill>
          <bgColor rgb="FFFF0000"/>
        </patternFill>
      </fill>
    </dxf>
    <dxf>
      <fill>
        <patternFill>
          <bgColor rgb="FF00B050"/>
        </patternFill>
      </fill>
    </dxf>
    <dxf>
      <font>
        <color theme="0"/>
      </font>
      <fill>
        <patternFill>
          <bgColor rgb="FFC00000"/>
        </patternFill>
      </fill>
    </dxf>
    <dxf>
      <fill>
        <patternFill>
          <bgColor rgb="FF00B050"/>
        </patternFill>
      </fill>
    </dxf>
    <dxf>
      <font>
        <color theme="1"/>
      </font>
      <fill>
        <patternFill>
          <bgColor theme="5" tint="0.39994506668294322"/>
        </patternFill>
      </fill>
    </dxf>
    <dxf>
      <fill>
        <patternFill>
          <bgColor theme="0" tint="-4.9989318521683403E-2"/>
        </patternFill>
      </fill>
    </dxf>
    <dxf>
      <fill>
        <patternFill>
          <bgColor rgb="FFDFF1C2"/>
        </patternFill>
      </fill>
    </dxf>
    <dxf>
      <fill>
        <patternFill>
          <bgColor rgb="FFDBF8F9"/>
        </patternFill>
      </fill>
    </dxf>
    <dxf>
      <font>
        <color theme="0"/>
      </font>
      <fill>
        <patternFill>
          <bgColor rgb="FF00B050"/>
        </patternFill>
      </fill>
    </dxf>
    <dxf>
      <fill>
        <patternFill>
          <bgColor theme="0" tint="-4.9989318521683403E-2"/>
        </patternFill>
      </fill>
    </dxf>
    <dxf>
      <fill>
        <patternFill>
          <bgColor rgb="FFDFF1C2"/>
        </patternFill>
      </fill>
    </dxf>
    <dxf>
      <fill>
        <patternFill>
          <bgColor rgb="FFDBF8F9"/>
        </patternFill>
      </fill>
    </dxf>
    <dxf>
      <font>
        <color theme="0"/>
      </font>
      <fill>
        <patternFill>
          <bgColor rgb="FF00B050"/>
        </patternFill>
      </fill>
    </dxf>
    <dxf>
      <fill>
        <patternFill>
          <bgColor rgb="FFDFF1C2"/>
        </patternFill>
      </fill>
    </dxf>
    <dxf>
      <fill>
        <patternFill>
          <bgColor rgb="FFDBF8F9"/>
        </patternFill>
      </fill>
    </dxf>
    <dxf>
      <fill>
        <patternFill>
          <bgColor theme="0" tint="-4.9989318521683403E-2"/>
        </patternFill>
      </fill>
    </dxf>
    <dxf>
      <font>
        <color theme="1"/>
      </font>
      <fill>
        <patternFill>
          <bgColor theme="5" tint="0.39994506668294322"/>
        </patternFill>
      </fill>
    </dxf>
    <dxf>
      <font>
        <color theme="0"/>
      </font>
      <fill>
        <patternFill>
          <bgColor rgb="FF00B050"/>
        </patternFill>
      </fill>
    </dxf>
    <dxf>
      <fill>
        <patternFill>
          <bgColor rgb="FF00B050"/>
        </patternFill>
      </fill>
    </dxf>
    <dxf>
      <fill>
        <patternFill>
          <bgColor rgb="FF00B050"/>
        </patternFill>
      </fill>
    </dxf>
    <dxf>
      <font>
        <color theme="0"/>
      </font>
      <fill>
        <patternFill>
          <bgColor rgb="FFFF0000"/>
        </patternFill>
      </fill>
    </dxf>
    <dxf>
      <font>
        <color theme="0"/>
      </font>
      <fill>
        <patternFill>
          <bgColor rgb="FFC00000"/>
        </patternFill>
      </fill>
    </dxf>
    <dxf>
      <fill>
        <patternFill>
          <bgColor theme="0" tint="-4.9989318521683403E-2"/>
        </patternFill>
      </fill>
    </dxf>
    <dxf>
      <fill>
        <patternFill>
          <bgColor rgb="FFDFF1C2"/>
        </patternFill>
      </fill>
    </dxf>
    <dxf>
      <fill>
        <patternFill>
          <bgColor rgb="FFDBF8F9"/>
        </patternFill>
      </fill>
    </dxf>
    <dxf>
      <font>
        <color theme="1"/>
      </font>
      <fill>
        <patternFill>
          <bgColor theme="5" tint="0.39994506668294322"/>
        </patternFill>
      </fill>
    </dxf>
    <dxf>
      <font>
        <color theme="0"/>
      </font>
      <fill>
        <patternFill>
          <bgColor rgb="FF00B050"/>
        </patternFill>
      </fill>
    </dxf>
    <dxf>
      <fill>
        <patternFill>
          <bgColor rgb="FFDFF1C2"/>
        </patternFill>
      </fill>
    </dxf>
    <dxf>
      <fill>
        <patternFill>
          <bgColor theme="0" tint="-4.9989318521683403E-2"/>
        </patternFill>
      </fill>
    </dxf>
    <dxf>
      <fill>
        <patternFill>
          <bgColor rgb="FFDBF8F9"/>
        </patternFill>
      </fill>
    </dxf>
    <dxf>
      <fill>
        <patternFill>
          <bgColor theme="0" tint="-4.9989318521683403E-2"/>
        </patternFill>
      </fill>
    </dxf>
    <dxf>
      <fill>
        <patternFill>
          <bgColor rgb="FFDBF8F9"/>
        </patternFill>
      </fill>
    </dxf>
    <dxf>
      <fill>
        <patternFill>
          <bgColor rgb="FFDFF1C2"/>
        </patternFill>
      </fill>
    </dxf>
    <dxf>
      <fill>
        <patternFill>
          <bgColor theme="0" tint="-4.9989318521683403E-2"/>
        </patternFill>
      </fill>
    </dxf>
    <dxf>
      <fill>
        <patternFill>
          <bgColor rgb="FFDFF1C2"/>
        </patternFill>
      </fill>
    </dxf>
    <dxf>
      <fill>
        <patternFill>
          <bgColor rgb="FFDBF8F9"/>
        </patternFill>
      </fill>
    </dxf>
    <dxf>
      <font>
        <color theme="0"/>
      </font>
      <fill>
        <patternFill>
          <bgColor rgb="FF00B050"/>
        </patternFill>
      </fill>
    </dxf>
    <dxf>
      <fill>
        <patternFill>
          <bgColor rgb="FF00B050"/>
        </patternFill>
      </fill>
    </dxf>
    <dxf>
      <font>
        <color theme="0"/>
      </font>
      <fill>
        <patternFill>
          <bgColor rgb="FFFF0000"/>
        </patternFill>
      </fill>
    </dxf>
    <dxf>
      <font>
        <color theme="0"/>
      </font>
      <fill>
        <patternFill>
          <bgColor rgb="FFC00000"/>
        </patternFill>
      </fill>
    </dxf>
    <dxf>
      <fill>
        <patternFill>
          <bgColor rgb="FF00B050"/>
        </patternFill>
      </fill>
    </dxf>
    <dxf>
      <font>
        <color theme="1"/>
      </font>
      <fill>
        <patternFill>
          <bgColor theme="5" tint="0.39994506668294322"/>
        </patternFill>
      </fill>
    </dxf>
    <dxf>
      <font>
        <color theme="1"/>
      </font>
      <fill>
        <patternFill>
          <bgColor theme="5" tint="0.39994506668294322"/>
        </patternFill>
      </fill>
    </dxf>
    <dxf>
      <fill>
        <patternFill>
          <bgColor rgb="FFDFF1C2"/>
        </patternFill>
      </fill>
    </dxf>
    <dxf>
      <fill>
        <patternFill>
          <bgColor rgb="FFDBF8F9"/>
        </patternFill>
      </fill>
    </dxf>
    <dxf>
      <fill>
        <patternFill>
          <bgColor theme="0" tint="-4.9989318521683403E-2"/>
        </patternFill>
      </fill>
    </dxf>
    <dxf>
      <font>
        <color theme="0"/>
      </font>
      <fill>
        <patternFill>
          <bgColor rgb="FF00B050"/>
        </patternFill>
      </fill>
    </dxf>
    <dxf>
      <fill>
        <patternFill>
          <bgColor rgb="FF00B050"/>
        </patternFill>
      </fill>
    </dxf>
    <dxf>
      <font>
        <color theme="0"/>
      </font>
      <fill>
        <patternFill>
          <bgColor rgb="FFFF0000"/>
        </patternFill>
      </fill>
    </dxf>
    <dxf>
      <font>
        <color theme="0"/>
      </font>
      <fill>
        <patternFill>
          <bgColor rgb="FFC00000"/>
        </patternFill>
      </fill>
    </dxf>
    <dxf>
      <fill>
        <patternFill>
          <bgColor rgb="FF00B050"/>
        </patternFill>
      </fill>
    </dxf>
    <dxf>
      <fill>
        <patternFill>
          <bgColor rgb="FFDBF8F9"/>
        </patternFill>
      </fill>
    </dxf>
    <dxf>
      <fill>
        <patternFill>
          <bgColor theme="0" tint="-4.9989318521683403E-2"/>
        </patternFill>
      </fill>
    </dxf>
    <dxf>
      <font>
        <color theme="1"/>
      </font>
      <fill>
        <patternFill>
          <bgColor theme="5" tint="0.39994506668294322"/>
        </patternFill>
      </fill>
    </dxf>
    <dxf>
      <fill>
        <patternFill>
          <bgColor rgb="FFDFF1C2"/>
        </patternFill>
      </fill>
    </dxf>
    <dxf>
      <fill>
        <patternFill>
          <bgColor rgb="FFDBF8F9"/>
        </patternFill>
      </fill>
    </dxf>
    <dxf>
      <fill>
        <patternFill>
          <bgColor rgb="FF00B050"/>
        </patternFill>
      </fill>
    </dxf>
    <dxf>
      <font>
        <color theme="0"/>
      </font>
      <fill>
        <patternFill>
          <bgColor rgb="FFFF0000"/>
        </patternFill>
      </fill>
    </dxf>
    <dxf>
      <font>
        <color theme="0"/>
      </font>
      <fill>
        <patternFill>
          <bgColor rgb="FFC00000"/>
        </patternFill>
      </fill>
    </dxf>
    <dxf>
      <fill>
        <patternFill>
          <bgColor theme="0" tint="-4.9989318521683403E-2"/>
        </patternFill>
      </fill>
    </dxf>
    <dxf>
      <fill>
        <patternFill>
          <bgColor rgb="FF00B050"/>
        </patternFill>
      </fill>
    </dxf>
    <dxf>
      <fill>
        <patternFill>
          <bgColor rgb="FFDFF1C2"/>
        </patternFill>
      </fill>
    </dxf>
    <dxf>
      <font>
        <color theme="0"/>
      </font>
      <fill>
        <patternFill>
          <bgColor rgb="FF00B050"/>
        </patternFill>
      </fill>
    </dxf>
    <dxf>
      <font>
        <color theme="1"/>
      </font>
      <fill>
        <patternFill>
          <bgColor theme="5" tint="0.39994506668294322"/>
        </patternFill>
      </fill>
    </dxf>
    <dxf>
      <fill>
        <patternFill>
          <bgColor rgb="FF00B050"/>
        </patternFill>
      </fill>
    </dxf>
    <dxf>
      <font>
        <color theme="0"/>
      </font>
      <fill>
        <patternFill>
          <bgColor rgb="FFC00000"/>
        </patternFill>
      </fill>
    </dxf>
    <dxf>
      <font>
        <color theme="0"/>
      </font>
      <fill>
        <patternFill>
          <bgColor rgb="FFFF0000"/>
        </patternFill>
      </fill>
    </dxf>
    <dxf>
      <fill>
        <patternFill>
          <bgColor rgb="FF00B050"/>
        </patternFill>
      </fill>
    </dxf>
    <dxf>
      <fill>
        <patternFill>
          <bgColor theme="0" tint="-4.9989318521683403E-2"/>
        </patternFill>
      </fill>
    </dxf>
    <dxf>
      <fill>
        <patternFill>
          <bgColor rgb="FFDBF8F9"/>
        </patternFill>
      </fill>
    </dxf>
    <dxf>
      <fill>
        <patternFill>
          <bgColor rgb="FFDFF1C2"/>
        </patternFill>
      </fill>
    </dxf>
    <dxf>
      <font>
        <color rgb="FF9C0006"/>
      </font>
      <fill>
        <patternFill>
          <bgColor rgb="FFFFC7CE"/>
        </patternFill>
      </fill>
    </dxf>
    <dxf>
      <fill>
        <patternFill>
          <bgColor rgb="FFFFC000"/>
        </patternFill>
      </fill>
    </dxf>
    <dxf>
      <font>
        <color rgb="FF006100"/>
      </font>
      <fill>
        <patternFill>
          <bgColor rgb="FFC6EFCE"/>
        </patternFill>
      </fill>
    </dxf>
    <dxf>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9C0006"/>
      </font>
      <fill>
        <patternFill>
          <bgColor rgb="FFFFC7CE"/>
        </patternFill>
      </fill>
    </dxf>
    <dxf>
      <font>
        <color rgb="FF9C0006"/>
      </font>
      <fill>
        <patternFill>
          <bgColor rgb="FFFFC7CE"/>
        </patternFill>
      </fill>
    </dxf>
    <dxf>
      <fill>
        <patternFill>
          <bgColor rgb="FFFFC000"/>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0006"/>
      </font>
      <fill>
        <patternFill>
          <bgColor rgb="FFFFC7CE"/>
        </patternFill>
      </fill>
    </dxf>
    <dxf>
      <fill>
        <patternFill>
          <bgColor rgb="FFFFC000"/>
        </patternFill>
      </fill>
    </dxf>
    <dxf>
      <font>
        <color rgb="FF006100"/>
      </font>
      <fill>
        <patternFill>
          <bgColor rgb="FFC6EFCE"/>
        </patternFill>
      </fill>
    </dxf>
    <dxf>
      <font>
        <color rgb="FF9C0006"/>
      </font>
      <fill>
        <patternFill>
          <bgColor rgb="FFFFC7CE"/>
        </patternFill>
      </fill>
    </dxf>
    <dxf>
      <font>
        <color theme="0"/>
      </font>
      <fill>
        <patternFill>
          <bgColor rgb="FFFF0000"/>
        </patternFill>
      </fill>
    </dxf>
    <dxf>
      <font>
        <color theme="0"/>
      </font>
      <fill>
        <patternFill>
          <bgColor rgb="FF00B050"/>
        </patternFill>
      </fill>
    </dxf>
    <dxf>
      <fill>
        <patternFill>
          <bgColor rgb="FFFFC000"/>
        </patternFill>
      </fill>
    </dxf>
    <dxf>
      <font>
        <color theme="0"/>
      </font>
      <fill>
        <patternFill>
          <bgColor rgb="FF00B050"/>
        </patternFill>
      </fill>
    </dxf>
    <dxf>
      <fill>
        <patternFill>
          <bgColor rgb="FFFFC00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ill>
        <patternFill>
          <bgColor rgb="FFFFC000"/>
        </patternFill>
      </fill>
    </dxf>
    <dxf>
      <font>
        <color theme="0"/>
      </font>
      <fill>
        <patternFill>
          <bgColor rgb="FFFF0000"/>
        </patternFill>
      </fill>
    </dxf>
    <dxf>
      <font>
        <color theme="0"/>
      </font>
      <fill>
        <patternFill>
          <bgColor rgb="FF00B050"/>
        </patternFill>
      </fill>
    </dxf>
    <dxf>
      <fill>
        <patternFill>
          <bgColor rgb="FFFFC000"/>
        </patternFill>
      </fill>
    </dxf>
    <dxf>
      <font>
        <color theme="0"/>
      </font>
      <fill>
        <patternFill>
          <bgColor rgb="FF00B050"/>
        </patternFill>
      </fill>
    </dxf>
    <dxf>
      <fill>
        <patternFill>
          <bgColor rgb="FFFFC000"/>
        </patternFill>
      </fill>
    </dxf>
    <dxf>
      <font>
        <color theme="0"/>
      </font>
      <fill>
        <patternFill>
          <bgColor rgb="FFFF0000"/>
        </patternFill>
      </fill>
    </dxf>
    <dxf>
      <font>
        <color theme="0"/>
      </font>
      <fill>
        <patternFill>
          <bgColor rgb="FF00B050"/>
        </patternFill>
      </fill>
    </dxf>
    <dxf>
      <fill>
        <patternFill>
          <bgColor rgb="FFFFC000"/>
        </patternFill>
      </fill>
    </dxf>
    <dxf>
      <font>
        <color theme="0"/>
      </font>
      <fill>
        <patternFill>
          <bgColor rgb="FFFF0000"/>
        </patternFill>
      </fill>
    </dxf>
    <dxf>
      <font>
        <color theme="0"/>
      </font>
      <fill>
        <patternFill>
          <bgColor rgb="FF00B050"/>
        </patternFill>
      </fill>
    </dxf>
    <dxf>
      <fill>
        <patternFill>
          <bgColor rgb="FFFFC000"/>
        </patternFill>
      </fill>
    </dxf>
    <dxf>
      <font>
        <color rgb="FF9C0006"/>
      </font>
      <fill>
        <patternFill>
          <bgColor rgb="FFFFC7CE"/>
        </patternFill>
      </fill>
    </dxf>
    <dxf>
      <font>
        <color theme="0"/>
      </font>
      <fill>
        <patternFill>
          <bgColor rgb="FFFF0000"/>
        </patternFill>
      </fill>
    </dxf>
    <dxf>
      <fill>
        <patternFill>
          <bgColor rgb="FFFFC000"/>
        </patternFill>
      </fill>
    </dxf>
    <dxf>
      <font>
        <color theme="0"/>
      </font>
      <fill>
        <patternFill>
          <bgColor rgb="FF00B050"/>
        </patternFill>
      </fill>
    </dxf>
    <dxf>
      <font>
        <color theme="0"/>
      </font>
      <fill>
        <patternFill>
          <bgColor rgb="FFFF0000"/>
        </patternFill>
      </fill>
    </dxf>
    <dxf>
      <fill>
        <patternFill>
          <bgColor rgb="FFFFC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ill>
        <patternFill>
          <bgColor rgb="FFFFC000"/>
        </patternFill>
      </fill>
    </dxf>
    <dxf>
      <font>
        <color theme="9"/>
      </font>
    </dxf>
    <dxf>
      <font>
        <color auto="1"/>
      </font>
      <fill>
        <patternFill>
          <bgColor theme="9"/>
        </patternFill>
      </fill>
    </dxf>
    <dxf>
      <font>
        <color rgb="FF006100"/>
      </font>
      <fill>
        <patternFill>
          <bgColor rgb="FFC6EFCE"/>
        </patternFill>
      </fill>
    </dxf>
    <dxf>
      <fill>
        <patternFill>
          <bgColor theme="9"/>
        </patternFill>
      </fill>
    </dxf>
    <dxf>
      <font>
        <color rgb="FF006100"/>
      </font>
      <fill>
        <patternFill>
          <bgColor rgb="FFC6EFCE"/>
        </patternFill>
      </fill>
    </dxf>
    <dxf>
      <fill>
        <patternFill patternType="solid">
          <fgColor auto="1"/>
          <bgColor rgb="FFB5F9F8"/>
        </patternFill>
      </fill>
    </dxf>
    <dxf>
      <fill>
        <patternFill patternType="solid">
          <fgColor auto="1"/>
          <bgColor theme="7"/>
        </patternFill>
      </fill>
    </dxf>
    <dxf>
      <fill>
        <patternFill patternType="solid">
          <fgColor rgb="FFFF0000"/>
          <bgColor rgb="FFFF0000"/>
        </patternFill>
      </fill>
    </dxf>
    <dxf>
      <fill>
        <patternFill>
          <bgColor rgb="FFB5F9F8"/>
        </patternFill>
      </fill>
    </dxf>
    <dxf>
      <fill>
        <patternFill>
          <bgColor rgb="FF83E5E8"/>
        </patternFill>
      </fill>
    </dxf>
    <dxf>
      <fill>
        <patternFill>
          <bgColor theme="7" tint="0.39994506668294322"/>
        </patternFill>
      </fill>
    </dxf>
    <dxf>
      <fill>
        <patternFill>
          <bgColor rgb="FFFFAE00"/>
        </patternFill>
      </fill>
    </dxf>
    <dxf>
      <fill>
        <patternFill>
          <bgColor rgb="FFFF0000"/>
        </patternFill>
      </fill>
    </dxf>
    <dxf>
      <fill>
        <patternFill>
          <bgColor rgb="FFDACDC5"/>
        </patternFill>
      </fill>
    </dxf>
    <dxf>
      <fill>
        <patternFill>
          <bgColor rgb="FFE8DBD1"/>
        </patternFill>
      </fill>
    </dxf>
    <dxf>
      <fill>
        <patternFill>
          <bgColor rgb="FFF9EAE1"/>
        </patternFill>
      </fill>
    </dxf>
    <dxf>
      <fill>
        <patternFill>
          <bgColor rgb="FFFFF2EF"/>
        </patternFill>
      </fill>
    </dxf>
    <dxf>
      <fill>
        <patternFill>
          <bgColor rgb="FFFFF7F5"/>
        </patternFill>
      </fill>
    </dxf>
    <dxf>
      <fill>
        <patternFill patternType="solid">
          <fgColor auto="1"/>
          <bgColor theme="5" tint="0.39994506668294322"/>
        </patternFill>
      </fill>
    </dxf>
    <dxf>
      <fill>
        <patternFill patternType="solid">
          <fgColor auto="1"/>
          <bgColor rgb="FFF2F5D2"/>
        </patternFill>
      </fill>
    </dxf>
    <dxf>
      <fill>
        <patternFill patternType="solid">
          <fgColor auto="1"/>
          <bgColor rgb="FFDBDEBF"/>
        </patternFill>
      </fill>
    </dxf>
    <dxf>
      <fill>
        <patternFill>
          <bgColor theme="0" tint="-4.9989318521683403E-2"/>
        </patternFill>
      </fill>
    </dxf>
    <dxf>
      <fill>
        <patternFill>
          <bgColor rgb="FF00B050"/>
        </patternFill>
      </fill>
    </dxf>
    <dxf>
      <font>
        <color theme="0"/>
      </font>
      <fill>
        <patternFill>
          <bgColor rgb="FFFF0000"/>
        </patternFill>
      </fill>
    </dxf>
    <dxf>
      <font>
        <color theme="0"/>
      </font>
      <fill>
        <patternFill>
          <bgColor rgb="FFC00000"/>
        </patternFill>
      </fill>
    </dxf>
    <dxf>
      <fill>
        <patternFill>
          <bgColor rgb="FF00B050"/>
        </patternFill>
      </fill>
    </dxf>
    <dxf>
      <font>
        <color theme="1"/>
      </font>
      <fill>
        <patternFill>
          <bgColor theme="5" tint="0.39994506668294322"/>
        </patternFill>
      </fill>
    </dxf>
    <dxf>
      <fill>
        <patternFill>
          <bgColor rgb="FFDFF1C2"/>
        </patternFill>
      </fill>
    </dxf>
    <dxf>
      <fill>
        <patternFill>
          <bgColor rgb="FFDBF8F9"/>
        </patternFill>
      </fill>
    </dxf>
    <dxf>
      <font>
        <color rgb="FF006100"/>
      </font>
      <fill>
        <patternFill>
          <bgColor rgb="FFC6EFCE"/>
        </patternFill>
      </fill>
    </dxf>
    <dxf>
      <font>
        <color rgb="FF9C0006"/>
      </font>
      <fill>
        <patternFill>
          <bgColor rgb="FFFFC7CE"/>
        </patternFill>
      </fill>
    </dxf>
    <dxf>
      <fill>
        <patternFill>
          <bgColor rgb="FFFFC000"/>
        </patternFill>
      </fill>
    </dxf>
    <dxf>
      <font>
        <color theme="0"/>
      </font>
      <fill>
        <patternFill>
          <bgColor rgb="FFC00000"/>
        </patternFill>
      </fill>
    </dxf>
    <dxf>
      <font>
        <color theme="0"/>
      </font>
      <fill>
        <patternFill>
          <bgColor rgb="FFFF0000"/>
        </patternFill>
      </fill>
    </dxf>
    <dxf>
      <fill>
        <patternFill>
          <bgColor rgb="FF00B050"/>
        </patternFill>
      </fill>
    </dxf>
    <dxf>
      <font>
        <color theme="0"/>
      </font>
      <fill>
        <patternFill>
          <bgColor rgb="FF00B050"/>
        </patternFill>
      </fill>
    </dxf>
    <dxf>
      <font>
        <color theme="1"/>
      </font>
      <fill>
        <patternFill>
          <bgColor theme="5" tint="0.39994506668294322"/>
        </patternFill>
      </fill>
    </dxf>
    <dxf>
      <fill>
        <patternFill>
          <bgColor rgb="FFDFF1C2"/>
        </patternFill>
      </fill>
    </dxf>
    <dxf>
      <fill>
        <patternFill>
          <bgColor theme="0" tint="-4.9989318521683403E-2"/>
        </patternFill>
      </fill>
    </dxf>
    <dxf>
      <fill>
        <patternFill>
          <bgColor rgb="FFDBF8F9"/>
        </patternFill>
      </fill>
    </dxf>
    <dxf>
      <fill>
        <patternFill>
          <bgColor rgb="FF00B050"/>
        </patternFill>
      </fill>
    </dxf>
    <dxf>
      <fill>
        <patternFill>
          <bgColor rgb="FFDFF1C2"/>
        </patternFill>
      </fill>
    </dxf>
    <dxf>
      <font>
        <color theme="1"/>
      </font>
      <fill>
        <patternFill>
          <bgColor theme="5" tint="0.39994506668294322"/>
        </patternFill>
      </fill>
    </dxf>
    <dxf>
      <font>
        <color theme="0"/>
      </font>
      <fill>
        <patternFill>
          <bgColor rgb="FF00B050"/>
        </patternFill>
      </fill>
    </dxf>
    <dxf>
      <fill>
        <patternFill>
          <bgColor theme="0" tint="-4.9989318521683403E-2"/>
        </patternFill>
      </fill>
    </dxf>
    <dxf>
      <fill>
        <patternFill>
          <bgColor rgb="FF00B050"/>
        </patternFill>
      </fill>
    </dxf>
    <dxf>
      <fill>
        <patternFill>
          <bgColor rgb="FF00B050"/>
        </patternFill>
      </fill>
    </dxf>
    <dxf>
      <font>
        <color theme="0"/>
      </font>
      <fill>
        <patternFill>
          <bgColor rgb="FFFF0000"/>
        </patternFill>
      </fill>
    </dxf>
    <dxf>
      <font>
        <color theme="0"/>
      </font>
      <fill>
        <patternFill>
          <bgColor rgb="FFC00000"/>
        </patternFill>
      </fill>
    </dxf>
    <dxf>
      <fill>
        <patternFill>
          <bgColor rgb="FFDBF8F9"/>
        </patternFill>
      </fill>
    </dxf>
    <dxf>
      <font>
        <color theme="0"/>
      </font>
      <fill>
        <patternFill>
          <bgColor rgb="FF00B050"/>
        </patternFill>
      </fill>
    </dxf>
    <dxf>
      <fill>
        <patternFill>
          <bgColor rgb="FFDFF1C2"/>
        </patternFill>
      </fill>
    </dxf>
    <dxf>
      <fill>
        <patternFill>
          <bgColor rgb="FFDBF8F9"/>
        </patternFill>
      </fill>
    </dxf>
    <dxf>
      <fill>
        <patternFill>
          <bgColor theme="0" tint="-4.9989318521683403E-2"/>
        </patternFill>
      </fill>
    </dxf>
    <dxf>
      <fill>
        <patternFill>
          <bgColor rgb="FFDFF1C2"/>
        </patternFill>
      </fill>
    </dxf>
    <dxf>
      <fill>
        <patternFill>
          <bgColor rgb="FFDBF8F9"/>
        </patternFill>
      </fill>
    </dxf>
    <dxf>
      <font>
        <color theme="0"/>
      </font>
      <fill>
        <patternFill>
          <bgColor rgb="FF00B050"/>
        </patternFill>
      </fill>
    </dxf>
    <dxf>
      <fill>
        <patternFill>
          <bgColor theme="0" tint="-4.9989318521683403E-2"/>
        </patternFill>
      </fill>
    </dxf>
    <dxf>
      <font>
        <color theme="0"/>
      </font>
      <fill>
        <patternFill>
          <bgColor rgb="FFC00000"/>
        </patternFill>
      </fill>
    </dxf>
    <dxf>
      <fill>
        <patternFill>
          <bgColor rgb="FF00B050"/>
        </patternFill>
      </fill>
    </dxf>
    <dxf>
      <font>
        <color theme="0"/>
      </font>
      <fill>
        <patternFill>
          <bgColor rgb="FF00B050"/>
        </patternFill>
      </fill>
    </dxf>
    <dxf>
      <font>
        <color theme="1"/>
      </font>
      <fill>
        <patternFill>
          <bgColor theme="5" tint="0.39994506668294322"/>
        </patternFill>
      </fill>
    </dxf>
    <dxf>
      <fill>
        <patternFill>
          <bgColor rgb="FF00B050"/>
        </patternFill>
      </fill>
    </dxf>
    <dxf>
      <fill>
        <patternFill>
          <bgColor theme="0" tint="-4.9989318521683403E-2"/>
        </patternFill>
      </fill>
    </dxf>
    <dxf>
      <fill>
        <patternFill>
          <bgColor rgb="FFDBF8F9"/>
        </patternFill>
      </fill>
    </dxf>
    <dxf>
      <fill>
        <patternFill>
          <bgColor rgb="FFDFF1C2"/>
        </patternFill>
      </fill>
    </dxf>
    <dxf>
      <font>
        <color theme="0"/>
      </font>
      <fill>
        <patternFill>
          <bgColor rgb="FFFF0000"/>
        </patternFill>
      </fill>
    </dxf>
    <dxf>
      <fill>
        <patternFill>
          <bgColor theme="0" tint="-4.9989318521683403E-2"/>
        </patternFill>
      </fill>
    </dxf>
    <dxf>
      <fill>
        <patternFill>
          <bgColor rgb="FFDFF1C2"/>
        </patternFill>
      </fill>
    </dxf>
    <dxf>
      <fill>
        <patternFill>
          <bgColor rgb="FFDBF8F9"/>
        </patternFill>
      </fill>
    </dxf>
    <dxf>
      <fill>
        <patternFill>
          <bgColor rgb="FFDFF1C2"/>
        </patternFill>
      </fill>
    </dxf>
    <dxf>
      <fill>
        <patternFill>
          <bgColor rgb="FFDBF8F9"/>
        </patternFill>
      </fill>
    </dxf>
    <dxf>
      <fill>
        <patternFill>
          <bgColor theme="0" tint="-4.9989318521683403E-2"/>
        </patternFill>
      </fill>
    </dxf>
    <dxf>
      <font>
        <color theme="0"/>
      </font>
      <fill>
        <patternFill>
          <bgColor rgb="FF00B050"/>
        </patternFill>
      </fill>
    </dxf>
    <dxf>
      <fill>
        <patternFill>
          <bgColor rgb="FFDFF1C2"/>
        </patternFill>
      </fill>
    </dxf>
    <dxf>
      <fill>
        <patternFill>
          <bgColor theme="0" tint="-4.9989318521683403E-2"/>
        </patternFill>
      </fill>
    </dxf>
    <dxf>
      <font>
        <color theme="1"/>
      </font>
      <fill>
        <patternFill>
          <bgColor theme="5" tint="0.39994506668294322"/>
        </patternFill>
      </fill>
    </dxf>
    <dxf>
      <font>
        <color theme="0"/>
      </font>
      <fill>
        <patternFill>
          <bgColor rgb="FF00B050"/>
        </patternFill>
      </fill>
    </dxf>
    <dxf>
      <font>
        <color theme="0"/>
      </font>
      <fill>
        <patternFill>
          <bgColor rgb="FFC00000"/>
        </patternFill>
      </fill>
    </dxf>
    <dxf>
      <font>
        <color theme="0"/>
      </font>
      <fill>
        <patternFill>
          <bgColor rgb="FFFF0000"/>
        </patternFill>
      </fill>
    </dxf>
    <dxf>
      <fill>
        <patternFill>
          <bgColor rgb="FFDBF8F9"/>
        </patternFill>
      </fill>
    </dxf>
    <dxf>
      <fill>
        <patternFill>
          <bgColor rgb="FF00B050"/>
        </patternFill>
      </fill>
    </dxf>
    <dxf>
      <fill>
        <patternFill>
          <bgColor rgb="FF00B050"/>
        </patternFill>
      </fill>
    </dxf>
    <dxf>
      <font>
        <color rgb="FF9C0006"/>
      </font>
      <fill>
        <patternFill>
          <bgColor rgb="FFFFC7CE"/>
        </patternFill>
      </fill>
    </dxf>
    <dxf>
      <fill>
        <patternFill>
          <bgColor rgb="FFFFC000"/>
        </patternFill>
      </fill>
    </dxf>
    <dxf>
      <font>
        <color rgb="FF006100"/>
      </font>
      <fill>
        <patternFill>
          <bgColor rgb="FFC6EFCE"/>
        </patternFill>
      </fill>
    </dxf>
    <dxf>
      <font>
        <color theme="0"/>
      </font>
      <fill>
        <patternFill>
          <bgColor rgb="FF00B050"/>
        </patternFill>
      </fill>
    </dxf>
    <dxf>
      <fill>
        <patternFill>
          <bgColor rgb="FFDFF1C2"/>
        </patternFill>
      </fill>
    </dxf>
    <dxf>
      <fill>
        <patternFill>
          <bgColor rgb="FFDBF8F9"/>
        </patternFill>
      </fill>
    </dxf>
    <dxf>
      <fill>
        <patternFill>
          <bgColor theme="0" tint="-4.9989318521683403E-2"/>
        </patternFill>
      </fill>
    </dxf>
    <dxf>
      <fill>
        <patternFill>
          <bgColor theme="0" tint="-4.9989318521683403E-2"/>
        </patternFill>
      </fill>
    </dxf>
    <dxf>
      <fill>
        <patternFill>
          <bgColor rgb="FFDBF8F9"/>
        </patternFill>
      </fill>
    </dxf>
    <dxf>
      <fill>
        <patternFill>
          <bgColor rgb="FFDFF1C2"/>
        </patternFill>
      </fill>
    </dxf>
    <dxf>
      <font>
        <color theme="1"/>
      </font>
      <fill>
        <patternFill>
          <bgColor theme="5" tint="0.39994506668294322"/>
        </patternFill>
      </fill>
    </dxf>
    <dxf>
      <font>
        <color theme="0"/>
      </font>
      <fill>
        <patternFill>
          <bgColor rgb="FF00B050"/>
        </patternFill>
      </fill>
    </dxf>
    <dxf>
      <fill>
        <patternFill>
          <bgColor theme="0" tint="-4.9989318521683403E-2"/>
        </patternFill>
      </fill>
    </dxf>
    <dxf>
      <fill>
        <patternFill>
          <bgColor rgb="FFDBF8F9"/>
        </patternFill>
      </fill>
    </dxf>
    <dxf>
      <fill>
        <patternFill>
          <bgColor rgb="FFDFF1C2"/>
        </patternFill>
      </fill>
    </dxf>
    <dxf>
      <fill>
        <patternFill>
          <bgColor rgb="FF00B050"/>
        </patternFill>
      </fill>
    </dxf>
    <dxf>
      <font>
        <color theme="0"/>
      </font>
      <fill>
        <patternFill>
          <bgColor rgb="FFC00000"/>
        </patternFill>
      </fill>
    </dxf>
    <dxf>
      <font>
        <color theme="0"/>
      </font>
      <fill>
        <patternFill>
          <bgColor rgb="FFFF0000"/>
        </patternFill>
      </fill>
    </dxf>
    <dxf>
      <fill>
        <patternFill>
          <bgColor rgb="FF00B050"/>
        </patternFill>
      </fill>
    </dxf>
    <dxf>
      <font>
        <color theme="0"/>
      </font>
      <fill>
        <patternFill>
          <bgColor rgb="FFFF0000"/>
        </patternFill>
      </fill>
    </dxf>
    <dxf>
      <font>
        <color theme="0"/>
      </font>
      <fill>
        <patternFill>
          <bgColor rgb="FFC00000"/>
        </patternFill>
      </fill>
    </dxf>
    <dxf>
      <fill>
        <patternFill>
          <bgColor rgb="FF00B050"/>
        </patternFill>
      </fill>
    </dxf>
    <dxf>
      <fill>
        <patternFill>
          <bgColor theme="0" tint="-4.9989318521683403E-2"/>
        </patternFill>
      </fill>
    </dxf>
    <dxf>
      <font>
        <color theme="0"/>
      </font>
      <fill>
        <patternFill>
          <bgColor rgb="FF00B050"/>
        </patternFill>
      </fill>
    </dxf>
    <dxf>
      <fill>
        <patternFill>
          <bgColor rgb="FF00B050"/>
        </patternFill>
      </fill>
    </dxf>
    <dxf>
      <fill>
        <patternFill>
          <bgColor rgb="FFDFF1C2"/>
        </patternFill>
      </fill>
    </dxf>
    <dxf>
      <fill>
        <patternFill>
          <bgColor rgb="FFDBF8F9"/>
        </patternFill>
      </fill>
    </dxf>
    <dxf>
      <fill>
        <patternFill>
          <bgColor rgb="FF00B050"/>
        </patternFill>
      </fill>
    </dxf>
    <dxf>
      <fill>
        <patternFill>
          <bgColor rgb="FF00B050"/>
        </patternFill>
      </fill>
    </dxf>
    <dxf>
      <fill>
        <patternFill>
          <bgColor rgb="FFDFF1C2"/>
        </patternFill>
      </fill>
    </dxf>
    <dxf>
      <fill>
        <patternFill>
          <bgColor rgb="FFDBF8F9"/>
        </patternFill>
      </fill>
    </dxf>
    <dxf>
      <font>
        <color theme="0"/>
      </font>
      <fill>
        <patternFill>
          <bgColor rgb="FFC00000"/>
        </patternFill>
      </fill>
    </dxf>
    <dxf>
      <fill>
        <patternFill>
          <bgColor theme="0" tint="-4.9989318521683403E-2"/>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ill>
        <patternFill>
          <bgColor rgb="FFDBF8F9"/>
        </patternFill>
      </fill>
    </dxf>
    <dxf>
      <fill>
        <patternFill>
          <bgColor rgb="FF00B050"/>
        </patternFill>
      </fill>
    </dxf>
    <dxf>
      <font>
        <color theme="0"/>
      </font>
      <fill>
        <patternFill>
          <bgColor rgb="FFC00000"/>
        </patternFill>
      </fill>
    </dxf>
    <dxf>
      <font>
        <color theme="0"/>
      </font>
      <fill>
        <patternFill>
          <bgColor rgb="FFFF0000"/>
        </patternFill>
      </fill>
    </dxf>
    <dxf>
      <fill>
        <patternFill>
          <bgColor rgb="FF00B050"/>
        </patternFill>
      </fill>
    </dxf>
    <dxf>
      <fill>
        <patternFill>
          <bgColor theme="0" tint="-4.9989318521683403E-2"/>
        </patternFill>
      </fill>
    </dxf>
    <dxf>
      <fill>
        <patternFill>
          <bgColor rgb="FFDFF1C2"/>
        </patternFill>
      </fill>
    </dxf>
    <dxf>
      <font>
        <color theme="0"/>
      </font>
      <fill>
        <patternFill>
          <bgColor rgb="FF00B050"/>
        </patternFill>
      </fill>
    </dxf>
    <dxf>
      <font>
        <color theme="0"/>
      </font>
      <fill>
        <patternFill>
          <bgColor rgb="FFC00000"/>
        </patternFill>
      </fill>
    </dxf>
    <dxf>
      <font>
        <color theme="0"/>
      </font>
      <fill>
        <patternFill>
          <bgColor rgb="FFFF0000"/>
        </patternFill>
      </fill>
    </dxf>
    <dxf>
      <fill>
        <patternFill>
          <bgColor rgb="FF00B050"/>
        </patternFill>
      </fill>
    </dxf>
    <dxf>
      <fill>
        <patternFill>
          <bgColor theme="0" tint="-4.9989318521683403E-2"/>
        </patternFill>
      </fill>
    </dxf>
    <dxf>
      <fill>
        <patternFill>
          <bgColor rgb="FFDBF8F9"/>
        </patternFill>
      </fill>
    </dxf>
    <dxf>
      <fill>
        <patternFill>
          <bgColor rgb="FFDFF1C2"/>
        </patternFill>
      </fill>
    </dxf>
    <dxf>
      <font>
        <color theme="1"/>
      </font>
      <fill>
        <patternFill>
          <bgColor theme="5" tint="0.39994506668294322"/>
        </patternFill>
      </fill>
    </dxf>
    <dxf>
      <fill>
        <patternFill>
          <bgColor rgb="FF00B050"/>
        </patternFill>
      </fill>
    </dxf>
    <dxf>
      <font>
        <color rgb="FF9C0006"/>
      </font>
      <fill>
        <patternFill>
          <bgColor rgb="FFFFC7CE"/>
        </patternFill>
      </fill>
    </dxf>
    <dxf>
      <font>
        <color rgb="FF006100"/>
      </font>
      <fill>
        <patternFill>
          <bgColor rgb="FFC6EFCE"/>
        </patternFill>
      </fill>
    </dxf>
    <dxf>
      <fill>
        <patternFill>
          <bgColor rgb="FFFFC000"/>
        </patternFill>
      </fill>
    </dxf>
    <dxf>
      <fill>
        <patternFill>
          <bgColor theme="0" tint="-4.9989318521683403E-2"/>
        </patternFill>
      </fill>
    </dxf>
    <dxf>
      <fill>
        <patternFill>
          <bgColor rgb="FFDBF8F9"/>
        </patternFill>
      </fill>
    </dxf>
    <dxf>
      <fill>
        <patternFill>
          <bgColor rgb="FFDFF1C2"/>
        </patternFill>
      </fill>
    </dxf>
    <dxf>
      <font>
        <color theme="1"/>
      </font>
      <fill>
        <patternFill>
          <bgColor theme="5" tint="0.39994506668294322"/>
        </patternFill>
      </fill>
    </dxf>
    <dxf>
      <fill>
        <patternFill>
          <bgColor rgb="FFDFF1C2"/>
        </patternFill>
      </fill>
    </dxf>
    <dxf>
      <fill>
        <patternFill>
          <bgColor rgb="FFDBF8F9"/>
        </patternFill>
      </fill>
    </dxf>
    <dxf>
      <fill>
        <patternFill>
          <bgColor theme="0" tint="-4.9989318521683403E-2"/>
        </patternFill>
      </fill>
    </dxf>
    <dxf>
      <fill>
        <patternFill>
          <bgColor rgb="FFDBF8F9"/>
        </patternFill>
      </fill>
    </dxf>
    <dxf>
      <font>
        <color theme="0"/>
      </font>
      <fill>
        <patternFill>
          <bgColor rgb="FF00B050"/>
        </patternFill>
      </fill>
    </dxf>
    <dxf>
      <fill>
        <patternFill>
          <bgColor rgb="FFDFF1C2"/>
        </patternFill>
      </fill>
    </dxf>
    <dxf>
      <fill>
        <patternFill>
          <bgColor theme="0" tint="-4.9989318521683403E-2"/>
        </patternFill>
      </fill>
    </dxf>
    <dxf>
      <font>
        <color theme="0"/>
      </font>
      <fill>
        <patternFill>
          <bgColor rgb="FF00B050"/>
        </patternFill>
      </fill>
    </dxf>
    <dxf>
      <fill>
        <patternFill>
          <bgColor rgb="FFDFF1C2"/>
        </patternFill>
      </fill>
    </dxf>
    <dxf>
      <fill>
        <patternFill>
          <bgColor rgb="FFDBF8F9"/>
        </patternFill>
      </fill>
    </dxf>
    <dxf>
      <fill>
        <patternFill>
          <bgColor theme="0" tint="-4.9989318521683403E-2"/>
        </patternFill>
      </fill>
    </dxf>
    <dxf>
      <fill>
        <patternFill>
          <bgColor rgb="FFDBF8F9"/>
        </patternFill>
      </fill>
    </dxf>
    <dxf>
      <fill>
        <patternFill>
          <bgColor rgb="FFDFF1C2"/>
        </patternFill>
      </fill>
    </dxf>
    <dxf>
      <font>
        <color theme="0"/>
      </font>
      <fill>
        <patternFill>
          <bgColor rgb="FF00B050"/>
        </patternFill>
      </fill>
    </dxf>
    <dxf>
      <fill>
        <patternFill>
          <bgColor theme="0" tint="-4.9989318521683403E-2"/>
        </patternFill>
      </fill>
    </dxf>
    <dxf>
      <font>
        <color theme="0"/>
      </font>
      <fill>
        <patternFill>
          <bgColor rgb="FF00B050"/>
        </patternFill>
      </fill>
    </dxf>
    <dxf>
      <fill>
        <patternFill>
          <bgColor rgb="FFDFF1C2"/>
        </patternFill>
      </fill>
    </dxf>
    <dxf>
      <fill>
        <patternFill>
          <bgColor rgb="FFDBF8F9"/>
        </patternFill>
      </fill>
    </dxf>
    <dxf>
      <fill>
        <patternFill>
          <bgColor theme="0" tint="-4.9989318521683403E-2"/>
        </patternFill>
      </fill>
    </dxf>
    <dxf>
      <font>
        <color theme="1"/>
      </font>
      <fill>
        <patternFill>
          <bgColor theme="5" tint="0.39994506668294322"/>
        </patternFill>
      </fill>
    </dxf>
    <dxf>
      <font>
        <color theme="0"/>
      </font>
      <fill>
        <patternFill>
          <bgColor rgb="FF00B050"/>
        </patternFill>
      </fill>
    </dxf>
    <dxf>
      <fill>
        <patternFill>
          <bgColor rgb="FFDFF1C2"/>
        </patternFill>
      </fill>
    </dxf>
    <dxf>
      <fill>
        <patternFill>
          <bgColor rgb="FFDBF8F9"/>
        </patternFill>
      </fill>
    </dxf>
    <dxf>
      <fill>
        <patternFill>
          <bgColor theme="0" tint="-4.9989318521683403E-2"/>
        </patternFill>
      </fill>
    </dxf>
    <dxf>
      <font>
        <color theme="0"/>
      </font>
      <fill>
        <patternFill>
          <bgColor rgb="FF00B050"/>
        </patternFill>
      </fill>
    </dxf>
    <dxf>
      <fill>
        <patternFill>
          <bgColor rgb="FFDBF8F9"/>
        </patternFill>
      </fill>
    </dxf>
    <dxf>
      <fill>
        <patternFill>
          <bgColor theme="0" tint="-4.9989318521683403E-2"/>
        </patternFill>
      </fill>
    </dxf>
    <dxf>
      <fill>
        <patternFill>
          <bgColor rgb="FFDFF1C2"/>
        </patternFill>
      </fill>
    </dxf>
    <dxf>
      <font>
        <color theme="0"/>
      </font>
      <fill>
        <patternFill>
          <bgColor rgb="FFC00000"/>
        </patternFill>
      </fill>
    </dxf>
    <dxf>
      <fill>
        <patternFill>
          <bgColor rgb="FF00B050"/>
        </patternFill>
      </fill>
    </dxf>
    <dxf>
      <font>
        <color theme="0"/>
      </font>
      <fill>
        <patternFill>
          <bgColor rgb="FFFF0000"/>
        </patternFill>
      </fill>
    </dxf>
    <dxf>
      <fill>
        <patternFill>
          <bgColor rgb="FF00B050"/>
        </patternFill>
      </fill>
    </dxf>
    <dxf>
      <fill>
        <patternFill>
          <bgColor theme="0" tint="-4.9989318521683403E-2"/>
        </patternFill>
      </fill>
    </dxf>
    <dxf>
      <fill>
        <patternFill>
          <bgColor rgb="FFDBF8F9"/>
        </patternFill>
      </fill>
    </dxf>
    <dxf>
      <fill>
        <patternFill>
          <bgColor rgb="FFDFF1C2"/>
        </patternFill>
      </fill>
    </dxf>
    <dxf>
      <fill>
        <patternFill>
          <bgColor theme="0" tint="-4.9989318521683403E-2"/>
        </patternFill>
      </fill>
    </dxf>
    <dxf>
      <fill>
        <patternFill>
          <bgColor rgb="FFDBF8F9"/>
        </patternFill>
      </fill>
    </dxf>
    <dxf>
      <fill>
        <patternFill>
          <bgColor rgb="FFDFF1C2"/>
        </patternFill>
      </fill>
    </dxf>
    <dxf>
      <fill>
        <patternFill>
          <bgColor rgb="FF00B050"/>
        </patternFill>
      </fill>
    </dxf>
    <dxf>
      <font>
        <color theme="0"/>
      </font>
      <fill>
        <patternFill>
          <bgColor rgb="FFC00000"/>
        </patternFill>
      </fill>
    </dxf>
    <dxf>
      <font>
        <color theme="0"/>
      </font>
      <fill>
        <patternFill>
          <bgColor rgb="FFFF0000"/>
        </patternFill>
      </fill>
    </dxf>
    <dxf>
      <fill>
        <patternFill>
          <bgColor rgb="FF00B050"/>
        </patternFill>
      </fill>
    </dxf>
    <dxf>
      <font>
        <color theme="0"/>
      </font>
      <fill>
        <patternFill>
          <bgColor rgb="FF00B050"/>
        </patternFill>
      </fill>
    </dxf>
    <dxf>
      <font>
        <color theme="0"/>
      </font>
      <fill>
        <patternFill>
          <bgColor rgb="FF00B050"/>
        </patternFill>
      </fill>
    </dxf>
    <dxf>
      <fill>
        <patternFill>
          <bgColor rgb="FFFFC000"/>
        </patternFill>
      </fill>
    </dxf>
    <dxf>
      <font>
        <color theme="0"/>
      </font>
      <fill>
        <patternFill>
          <bgColor rgb="FFFF0000"/>
        </patternFill>
      </fill>
    </dxf>
    <dxf>
      <font>
        <color theme="0"/>
      </font>
      <fill>
        <patternFill>
          <bgColor rgb="FFFF0000"/>
        </patternFill>
      </fill>
    </dxf>
    <dxf>
      <fill>
        <patternFill>
          <bgColor rgb="FFFFC000"/>
        </patternFill>
      </fill>
    </dxf>
    <dxf>
      <font>
        <color theme="0"/>
      </font>
      <fill>
        <patternFill>
          <bgColor rgb="FF00B050"/>
        </patternFill>
      </fill>
    </dxf>
    <dxf>
      <font>
        <color theme="0"/>
      </font>
      <fill>
        <patternFill>
          <bgColor rgb="FFFF0000"/>
        </patternFill>
      </fill>
    </dxf>
    <dxf>
      <fill>
        <patternFill>
          <bgColor rgb="FFFFC000"/>
        </patternFill>
      </fill>
    </dxf>
    <dxf>
      <font>
        <color theme="0"/>
      </font>
      <fill>
        <patternFill>
          <bgColor rgb="FF00B050"/>
        </patternFill>
      </fill>
    </dxf>
    <dxf>
      <fill>
        <patternFill>
          <bgColor rgb="FFFFC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ill>
        <patternFill>
          <bgColor rgb="FFFFC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ill>
        <patternFill>
          <bgColor rgb="FFFFC000"/>
        </patternFill>
      </fill>
    </dxf>
    <dxf>
      <font>
        <color theme="0"/>
      </font>
      <fill>
        <patternFill>
          <bgColor rgb="FF00B05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ill>
        <patternFill>
          <bgColor rgb="FFFFC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ill>
        <patternFill>
          <bgColor rgb="FFFFC000"/>
        </patternFill>
      </fill>
    </dxf>
    <dxf>
      <font>
        <color theme="0"/>
      </font>
      <fill>
        <patternFill>
          <bgColor rgb="FFFF0000"/>
        </patternFill>
      </fill>
    </dxf>
    <dxf>
      <font>
        <color theme="0"/>
      </font>
      <fill>
        <patternFill>
          <bgColor rgb="FF00B050"/>
        </patternFill>
      </fill>
    </dxf>
    <dxf>
      <fill>
        <patternFill>
          <bgColor rgb="FFFFC000"/>
        </patternFill>
      </fill>
    </dxf>
    <dxf>
      <font>
        <color theme="0"/>
      </font>
      <fill>
        <patternFill>
          <bgColor rgb="FF00B050"/>
        </patternFill>
      </fill>
    </dxf>
    <dxf>
      <font>
        <color theme="1"/>
      </font>
      <fill>
        <patternFill>
          <bgColor theme="5" tint="0.39994506668294322"/>
        </patternFill>
      </fill>
    </dxf>
    <dxf>
      <fill>
        <patternFill>
          <bgColor theme="0" tint="-4.9989318521683403E-2"/>
        </patternFill>
      </fill>
    </dxf>
    <dxf>
      <fill>
        <patternFill>
          <bgColor rgb="FFDBF8F9"/>
        </patternFill>
      </fill>
    </dxf>
    <dxf>
      <fill>
        <patternFill>
          <bgColor rgb="FFDFF1C2"/>
        </patternFill>
      </fill>
    </dxf>
    <dxf>
      <fill>
        <patternFill>
          <bgColor theme="0" tint="-4.9989318521683403E-2"/>
        </patternFill>
      </fill>
    </dxf>
    <dxf>
      <fill>
        <patternFill>
          <bgColor rgb="FFDBF8F9"/>
        </patternFill>
      </fill>
    </dxf>
    <dxf>
      <font>
        <color theme="1"/>
      </font>
      <fill>
        <patternFill>
          <bgColor theme="5" tint="0.39994506668294322"/>
        </patternFill>
      </fill>
    </dxf>
    <dxf>
      <font>
        <color theme="0"/>
      </font>
      <fill>
        <patternFill>
          <bgColor rgb="FFC00000"/>
        </patternFill>
      </fill>
    </dxf>
    <dxf>
      <font>
        <color theme="0"/>
      </font>
      <fill>
        <patternFill>
          <bgColor rgb="FF00B050"/>
        </patternFill>
      </fill>
    </dxf>
    <dxf>
      <fill>
        <patternFill>
          <bgColor rgb="FF00B050"/>
        </patternFill>
      </fill>
    </dxf>
    <dxf>
      <font>
        <color theme="0"/>
      </font>
      <fill>
        <patternFill>
          <bgColor rgb="FFFF0000"/>
        </patternFill>
      </fill>
    </dxf>
    <dxf>
      <fill>
        <patternFill>
          <bgColor rgb="FF00B050"/>
        </patternFill>
      </fill>
    </dxf>
    <dxf>
      <fill>
        <patternFill>
          <bgColor rgb="FFDFF1C2"/>
        </patternFill>
      </fill>
    </dxf>
    <dxf>
      <font>
        <color theme="0"/>
      </font>
      <fill>
        <patternFill>
          <bgColor rgb="FFC00000"/>
        </patternFill>
      </fill>
    </dxf>
    <dxf>
      <font>
        <color theme="0"/>
      </font>
      <fill>
        <patternFill>
          <bgColor rgb="FFFF0000"/>
        </patternFill>
      </fill>
    </dxf>
    <dxf>
      <fill>
        <patternFill>
          <bgColor rgb="FF00B050"/>
        </patternFill>
      </fill>
    </dxf>
    <dxf>
      <fill>
        <patternFill>
          <bgColor rgb="FF00B050"/>
        </patternFill>
      </fill>
    </dxf>
    <dxf>
      <font>
        <color theme="0"/>
      </font>
      <fill>
        <patternFill>
          <bgColor rgb="FF00B050"/>
        </patternFill>
      </fill>
    </dxf>
    <dxf>
      <font>
        <color theme="1"/>
      </font>
      <fill>
        <patternFill>
          <bgColor theme="5" tint="0.39994506668294322"/>
        </patternFill>
      </fill>
    </dxf>
    <dxf>
      <fill>
        <patternFill>
          <bgColor theme="0" tint="-4.9989318521683403E-2"/>
        </patternFill>
      </fill>
    </dxf>
    <dxf>
      <fill>
        <patternFill>
          <bgColor rgb="FFDBF8F9"/>
        </patternFill>
      </fill>
    </dxf>
    <dxf>
      <fill>
        <patternFill>
          <bgColor rgb="FFDFF1C2"/>
        </patternFill>
      </fill>
    </dxf>
    <dxf>
      <fill>
        <patternFill>
          <bgColor rgb="FFDBF8F9"/>
        </patternFill>
      </fill>
    </dxf>
    <dxf>
      <font>
        <color theme="0"/>
      </font>
      <fill>
        <patternFill>
          <bgColor rgb="FF00B050"/>
        </patternFill>
      </fill>
    </dxf>
    <dxf>
      <font>
        <color theme="1"/>
      </font>
      <fill>
        <patternFill>
          <bgColor theme="5" tint="0.39994506668294322"/>
        </patternFill>
      </fill>
    </dxf>
    <dxf>
      <fill>
        <patternFill>
          <bgColor theme="0" tint="-4.9989318521683403E-2"/>
        </patternFill>
      </fill>
    </dxf>
    <dxf>
      <fill>
        <patternFill>
          <bgColor rgb="FF00B050"/>
        </patternFill>
      </fill>
    </dxf>
    <dxf>
      <fill>
        <patternFill>
          <bgColor rgb="FFDFF1C2"/>
        </patternFill>
      </fill>
    </dxf>
    <dxf>
      <fill>
        <patternFill>
          <bgColor rgb="FF00B050"/>
        </patternFill>
      </fill>
    </dxf>
    <dxf>
      <font>
        <color theme="0"/>
      </font>
      <fill>
        <patternFill>
          <bgColor rgb="FFC00000"/>
        </patternFill>
      </fill>
    </dxf>
    <dxf>
      <font>
        <color theme="0"/>
      </font>
      <fill>
        <patternFill>
          <bgColor rgb="FFFF0000"/>
        </patternFill>
      </fill>
    </dxf>
    <dxf>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0006"/>
      </font>
      <fill>
        <patternFill>
          <bgColor rgb="FFFFC7CE"/>
        </patternFill>
      </fill>
    </dxf>
    <dxf>
      <font>
        <color theme="0"/>
      </font>
      <fill>
        <patternFill>
          <bgColor rgb="FFFF0000"/>
        </patternFill>
      </fill>
    </dxf>
    <dxf>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ill>
        <patternFill>
          <bgColor rgb="FFFFC000"/>
        </patternFill>
      </fill>
    </dxf>
    <dxf>
      <font>
        <color rgb="FF006100"/>
      </font>
      <fill>
        <patternFill>
          <bgColor rgb="FFC6EFCE"/>
        </patternFill>
      </fill>
    </dxf>
    <dxf>
      <fill>
        <patternFill>
          <bgColor rgb="FFFFC000"/>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9C0006"/>
      </font>
      <fill>
        <patternFill>
          <bgColor rgb="FFFFC7CE"/>
        </patternFill>
      </fill>
    </dxf>
    <dxf>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006100"/>
      </font>
      <fill>
        <patternFill>
          <bgColor rgb="FFC6EFCE"/>
        </patternFill>
      </fill>
    </dxf>
    <dxf>
      <fill>
        <patternFill>
          <bgColor rgb="FFFFC000"/>
        </patternFill>
      </fill>
    </dxf>
    <dxf>
      <font>
        <color rgb="FF9C0006"/>
      </font>
      <fill>
        <patternFill>
          <bgColor rgb="FFFFC7CE"/>
        </patternFill>
      </fill>
    </dxf>
    <dxf>
      <font>
        <color rgb="FF9C0006"/>
      </font>
      <fill>
        <patternFill>
          <bgColor rgb="FFFFC7CE"/>
        </patternFill>
      </fill>
    </dxf>
    <dxf>
      <fill>
        <patternFill>
          <bgColor rgb="FFFFC000"/>
        </patternFill>
      </fill>
    </dxf>
    <dxf>
      <font>
        <color rgb="FF006100"/>
      </font>
      <fill>
        <patternFill>
          <bgColor rgb="FFC6EFCE"/>
        </patternFill>
      </fill>
    </dxf>
    <dxf>
      <font>
        <color rgb="FF9C0006"/>
      </font>
      <fill>
        <patternFill>
          <bgColor rgb="FFFFC7CE"/>
        </patternFill>
      </fill>
    </dxf>
    <dxf>
      <fill>
        <patternFill>
          <bgColor rgb="FFFFC000"/>
        </patternFill>
      </fill>
    </dxf>
    <dxf>
      <font>
        <color rgb="FF006100"/>
      </font>
      <fill>
        <patternFill>
          <bgColor rgb="FFC6EFCE"/>
        </patternFill>
      </fill>
    </dxf>
    <dxf>
      <font>
        <color rgb="FF9C0006"/>
      </font>
      <fill>
        <patternFill>
          <bgColor rgb="FFFFC7CE"/>
        </patternFill>
      </fill>
    </dxf>
    <dxf>
      <fill>
        <patternFill>
          <bgColor rgb="FFFFC000"/>
        </patternFill>
      </fill>
    </dxf>
    <dxf>
      <font>
        <color rgb="FF006100"/>
      </font>
      <fill>
        <patternFill>
          <bgColor rgb="FFC6EFCE"/>
        </patternFill>
      </fill>
    </dxf>
    <dxf>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000"/>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0006"/>
      </font>
      <fill>
        <patternFill>
          <bgColor rgb="FFFFC7CE"/>
        </patternFill>
      </fill>
    </dxf>
    <dxf>
      <fill>
        <patternFill>
          <bgColor rgb="FFFFC000"/>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000"/>
        </patternFill>
      </fill>
    </dxf>
    <dxf>
      <font>
        <color rgb="FF006100"/>
      </font>
      <fill>
        <patternFill>
          <bgColor rgb="FFC6EFCE"/>
        </patternFill>
      </fill>
    </dxf>
    <dxf>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006100"/>
      </font>
      <fill>
        <patternFill>
          <bgColor rgb="FFC6EFCE"/>
        </patternFill>
      </fill>
    </dxf>
    <dxf>
      <font>
        <color rgb="FF9C0006"/>
      </font>
      <fill>
        <patternFill>
          <bgColor rgb="FFFFC7CE"/>
        </patternFill>
      </fill>
    </dxf>
    <dxf>
      <fill>
        <patternFill>
          <bgColor rgb="FFFFC000"/>
        </patternFill>
      </fill>
    </dxf>
    <dxf>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0006"/>
      </font>
      <fill>
        <patternFill>
          <bgColor rgb="FFFFC7CE"/>
        </patternFill>
      </fill>
    </dxf>
    <dxf>
      <font>
        <color rgb="FF9C0006"/>
      </font>
      <fill>
        <patternFill>
          <bgColor rgb="FFFFC7CE"/>
        </patternFill>
      </fill>
    </dxf>
    <dxf>
      <fill>
        <patternFill>
          <bgColor rgb="FFFFC000"/>
        </patternFill>
      </fill>
    </dxf>
    <dxf>
      <font>
        <color rgb="FF006100"/>
      </font>
      <fill>
        <patternFill>
          <bgColor rgb="FFC6EFCE"/>
        </patternFill>
      </fill>
    </dxf>
    <dxf>
      <fill>
        <patternFill>
          <bgColor rgb="FFDBF8F9"/>
        </patternFill>
      </fill>
    </dxf>
    <dxf>
      <fill>
        <patternFill>
          <bgColor rgb="FFDFF1C2"/>
        </patternFill>
      </fill>
    </dxf>
    <dxf>
      <fill>
        <patternFill>
          <bgColor theme="0" tint="-4.9989318521683403E-2"/>
        </patternFill>
      </fill>
    </dxf>
    <dxf>
      <fill>
        <patternFill>
          <bgColor theme="0" tint="-4.9989318521683403E-2"/>
        </patternFill>
      </fill>
    </dxf>
    <dxf>
      <fill>
        <patternFill>
          <bgColor rgb="FFDBF8F9"/>
        </patternFill>
      </fill>
    </dxf>
    <dxf>
      <fill>
        <patternFill>
          <bgColor rgb="FFDFF1C2"/>
        </patternFill>
      </fill>
    </dxf>
    <dxf>
      <fill>
        <patternFill>
          <bgColor rgb="FFDBF8F9"/>
        </patternFill>
      </fill>
    </dxf>
    <dxf>
      <fill>
        <patternFill>
          <bgColor theme="0" tint="-4.9989318521683403E-2"/>
        </patternFill>
      </fill>
    </dxf>
    <dxf>
      <fill>
        <patternFill>
          <bgColor rgb="FFDFF1C2"/>
        </patternFill>
      </fill>
    </dxf>
    <dxf>
      <fill>
        <patternFill>
          <bgColor rgb="FFDBF8F9"/>
        </patternFill>
      </fill>
    </dxf>
    <dxf>
      <fill>
        <patternFill>
          <bgColor theme="0" tint="-4.9989318521683403E-2"/>
        </patternFill>
      </fill>
    </dxf>
    <dxf>
      <fill>
        <patternFill>
          <bgColor rgb="FFDFF1C2"/>
        </patternFill>
      </fill>
    </dxf>
    <dxf>
      <fill>
        <patternFill>
          <bgColor theme="0" tint="-4.9989318521683403E-2"/>
        </patternFill>
      </fill>
    </dxf>
    <dxf>
      <fill>
        <patternFill>
          <bgColor rgb="FFDBF8F9"/>
        </patternFill>
      </fill>
    </dxf>
    <dxf>
      <fill>
        <patternFill>
          <bgColor rgb="FFDFF1C2"/>
        </patternFill>
      </fill>
    </dxf>
    <dxf>
      <fill>
        <patternFill>
          <bgColor rgb="FFDFF1C2"/>
        </patternFill>
      </fill>
    </dxf>
    <dxf>
      <fill>
        <patternFill>
          <bgColor rgb="FFDBF8F9"/>
        </patternFill>
      </fill>
    </dxf>
    <dxf>
      <fill>
        <patternFill>
          <bgColor theme="0" tint="-4.9989318521683403E-2"/>
        </patternFill>
      </fill>
    </dxf>
    <dxf>
      <fill>
        <patternFill>
          <bgColor rgb="FFDBF8F9"/>
        </patternFill>
      </fill>
    </dxf>
    <dxf>
      <fill>
        <patternFill>
          <bgColor rgb="FFDFF1C2"/>
        </patternFill>
      </fill>
    </dxf>
    <dxf>
      <fill>
        <patternFill>
          <bgColor theme="0" tint="-4.9989318521683403E-2"/>
        </patternFill>
      </fill>
    </dxf>
    <dxf>
      <font>
        <color rgb="FF006100"/>
      </font>
      <fill>
        <patternFill>
          <bgColor rgb="FFC6EFCE"/>
        </patternFill>
      </fill>
    </dxf>
    <dxf>
      <font>
        <color rgb="FF9C0006"/>
      </font>
      <fill>
        <patternFill>
          <bgColor rgb="FFFFC7CE"/>
        </patternFill>
      </fill>
    </dxf>
    <dxf>
      <fill>
        <patternFill>
          <bgColor rgb="FFFFC000"/>
        </patternFill>
      </fill>
    </dxf>
    <dxf>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000"/>
        </patternFill>
      </fill>
    </dxf>
    <dxf>
      <font>
        <color rgb="FF006100"/>
      </font>
      <fill>
        <patternFill>
          <bgColor rgb="FFC6EFCE"/>
        </patternFill>
      </fill>
    </dxf>
    <dxf>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C000"/>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000"/>
        </patternFill>
      </fill>
    </dxf>
    <dxf>
      <font>
        <color theme="0"/>
      </font>
      <fill>
        <patternFill>
          <bgColor rgb="FFC00000"/>
        </patternFill>
      </fill>
    </dxf>
    <dxf>
      <font>
        <color theme="0"/>
      </font>
      <fill>
        <patternFill>
          <bgColor rgb="FFFF0000"/>
        </patternFill>
      </fill>
    </dxf>
    <dxf>
      <fill>
        <patternFill>
          <bgColor rgb="FF00B050"/>
        </patternFill>
      </fill>
    </dxf>
    <dxf>
      <font>
        <color theme="1"/>
      </font>
      <fill>
        <patternFill>
          <bgColor theme="5" tint="0.39994506668294322"/>
        </patternFill>
      </fill>
    </dxf>
    <dxf>
      <font>
        <color theme="0"/>
      </font>
      <fill>
        <patternFill>
          <bgColor rgb="FF00B050"/>
        </patternFill>
      </fill>
    </dxf>
    <dxf>
      <fill>
        <patternFill>
          <bgColor theme="0" tint="-4.9989318521683403E-2"/>
        </patternFill>
      </fill>
    </dxf>
    <dxf>
      <fill>
        <patternFill>
          <bgColor rgb="FFDBF8F9"/>
        </patternFill>
      </fill>
    </dxf>
    <dxf>
      <fill>
        <patternFill>
          <bgColor rgb="FFDFF1C2"/>
        </patternFill>
      </fill>
    </dxf>
    <dxf>
      <fill>
        <patternFill>
          <bgColor rgb="FF00B050"/>
        </patternFill>
      </fill>
    </dxf>
    <dxf>
      <font>
        <color theme="0"/>
      </font>
      <fill>
        <patternFill>
          <bgColor rgb="FFFF0000"/>
        </patternFill>
      </fill>
    </dxf>
    <dxf>
      <font>
        <color theme="0"/>
      </font>
      <fill>
        <patternFill>
          <bgColor rgb="FFC00000"/>
        </patternFill>
      </fill>
    </dxf>
    <dxf>
      <fill>
        <patternFill>
          <bgColor rgb="FF00B050"/>
        </patternFill>
      </fill>
    </dxf>
    <dxf>
      <fill>
        <patternFill>
          <bgColor rgb="FFDFF1C2"/>
        </patternFill>
      </fill>
    </dxf>
    <dxf>
      <fill>
        <patternFill>
          <bgColor rgb="FFDBF8F9"/>
        </patternFill>
      </fill>
    </dxf>
    <dxf>
      <fill>
        <patternFill>
          <bgColor theme="0" tint="-4.9989318521683403E-2"/>
        </patternFill>
      </fill>
    </dxf>
    <dxf>
      <font>
        <color theme="1"/>
      </font>
      <fill>
        <patternFill>
          <bgColor theme="5" tint="0.39994506668294322"/>
        </patternFill>
      </fill>
    </dxf>
    <dxf>
      <font>
        <color theme="0"/>
      </font>
      <fill>
        <patternFill>
          <bgColor rgb="FF00B050"/>
        </patternFill>
      </fill>
    </dxf>
    <dxf>
      <fill>
        <patternFill>
          <bgColor rgb="FF00B050"/>
        </patternFill>
      </fill>
    </dxf>
    <dxf>
      <fill>
        <patternFill>
          <bgColor rgb="FF00B050"/>
        </patternFill>
      </fill>
    </dxf>
    <dxf>
      <font>
        <color theme="0"/>
      </font>
      <fill>
        <patternFill>
          <bgColor rgb="FFFF0000"/>
        </patternFill>
      </fill>
    </dxf>
    <dxf>
      <font>
        <color theme="0"/>
      </font>
      <fill>
        <patternFill>
          <bgColor rgb="FFC00000"/>
        </patternFill>
      </fill>
    </dxf>
    <dxf>
      <fill>
        <patternFill>
          <bgColor rgb="FF00B050"/>
        </patternFill>
      </fill>
    </dxf>
    <dxf>
      <fill>
        <patternFill>
          <bgColor rgb="FFDFF1C2"/>
        </patternFill>
      </fill>
    </dxf>
    <dxf>
      <fill>
        <patternFill>
          <bgColor theme="0" tint="-4.9989318521683403E-2"/>
        </patternFill>
      </fill>
    </dxf>
    <dxf>
      <font>
        <color theme="0"/>
      </font>
      <fill>
        <patternFill>
          <bgColor rgb="FF00B050"/>
        </patternFill>
      </fill>
    </dxf>
    <dxf>
      <font>
        <color theme="1"/>
      </font>
      <fill>
        <patternFill>
          <bgColor theme="5" tint="0.39994506668294322"/>
        </patternFill>
      </fill>
    </dxf>
    <dxf>
      <fill>
        <patternFill>
          <bgColor rgb="FFDBF8F9"/>
        </patternFill>
      </fill>
    </dxf>
    <dxf>
      <font>
        <color theme="0"/>
      </font>
      <fill>
        <patternFill>
          <bgColor rgb="FFC00000"/>
        </patternFill>
      </fill>
    </dxf>
    <dxf>
      <font>
        <color theme="0"/>
      </font>
      <fill>
        <patternFill>
          <bgColor rgb="FFFF0000"/>
        </patternFill>
      </fill>
    </dxf>
    <dxf>
      <fill>
        <patternFill>
          <bgColor rgb="FF00B050"/>
        </patternFill>
      </fill>
    </dxf>
    <dxf>
      <fill>
        <patternFill>
          <bgColor theme="0" tint="-4.9989318521683403E-2"/>
        </patternFill>
      </fill>
    </dxf>
    <dxf>
      <font>
        <color theme="0"/>
      </font>
      <fill>
        <patternFill>
          <bgColor rgb="FF00B050"/>
        </patternFill>
      </fill>
    </dxf>
    <dxf>
      <font>
        <color theme="1"/>
      </font>
      <fill>
        <patternFill>
          <bgColor theme="5" tint="0.39994506668294322"/>
        </patternFill>
      </fill>
    </dxf>
    <dxf>
      <fill>
        <patternFill>
          <bgColor rgb="FFDBF8F9"/>
        </patternFill>
      </fill>
    </dxf>
    <dxf>
      <fill>
        <patternFill>
          <bgColor rgb="FFDFF1C2"/>
        </patternFill>
      </fill>
    </dxf>
    <dxf>
      <fill>
        <patternFill>
          <bgColor rgb="FF00B050"/>
        </patternFill>
      </fill>
    </dxf>
    <dxf>
      <fill>
        <patternFill>
          <bgColor rgb="FF00B050"/>
        </patternFill>
      </fill>
    </dxf>
    <dxf>
      <fill>
        <patternFill>
          <bgColor rgb="FFDFF1C2"/>
        </patternFill>
      </fill>
    </dxf>
    <dxf>
      <font>
        <color theme="1"/>
      </font>
      <fill>
        <patternFill>
          <bgColor theme="5" tint="0.39994506668294322"/>
        </patternFill>
      </fill>
    </dxf>
    <dxf>
      <font>
        <color theme="0"/>
      </font>
      <fill>
        <patternFill>
          <bgColor rgb="FF00B050"/>
        </patternFill>
      </fill>
    </dxf>
    <dxf>
      <fill>
        <patternFill>
          <bgColor theme="0" tint="-4.9989318521683403E-2"/>
        </patternFill>
      </fill>
    </dxf>
    <dxf>
      <fill>
        <patternFill>
          <bgColor rgb="FFDBF8F9"/>
        </patternFill>
      </fill>
    </dxf>
    <dxf>
      <fill>
        <patternFill>
          <bgColor rgb="FF00B050"/>
        </patternFill>
      </fill>
    </dxf>
    <dxf>
      <font>
        <color theme="0"/>
      </font>
      <fill>
        <patternFill>
          <bgColor rgb="FFFF0000"/>
        </patternFill>
      </fill>
    </dxf>
    <dxf>
      <font>
        <color theme="0"/>
      </font>
      <fill>
        <patternFill>
          <bgColor rgb="FFC0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ill>
        <patternFill>
          <bgColor rgb="FFFFC000"/>
        </patternFill>
      </fill>
    </dxf>
    <dxf>
      <font>
        <color rgb="FF006100"/>
      </font>
      <fill>
        <patternFill>
          <bgColor rgb="FFC6EFCE"/>
        </patternFill>
      </fill>
    </dxf>
    <dxf>
      <fill>
        <patternFill>
          <bgColor rgb="FFFFC000"/>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9C0006"/>
      </font>
      <fill>
        <patternFill>
          <bgColor rgb="FFFFC7CE"/>
        </patternFill>
      </fill>
    </dxf>
    <dxf>
      <fill>
        <patternFill>
          <bgColor theme="0" tint="-4.9989318521683403E-2"/>
        </patternFill>
      </fill>
    </dxf>
    <dxf>
      <fill>
        <patternFill>
          <bgColor rgb="FFDBF8F9"/>
        </patternFill>
      </fill>
    </dxf>
    <dxf>
      <fill>
        <patternFill>
          <bgColor rgb="FFDFF1C2"/>
        </patternFill>
      </fill>
    </dxf>
    <dxf>
      <font>
        <color rgb="FF006100"/>
      </font>
      <fill>
        <patternFill>
          <bgColor rgb="FFC6EFCE"/>
        </patternFill>
      </fill>
    </dxf>
    <dxf>
      <fill>
        <patternFill>
          <bgColor rgb="FFFFC000"/>
        </patternFill>
      </fill>
    </dxf>
    <dxf>
      <font>
        <color rgb="FF9C0006"/>
      </font>
      <fill>
        <patternFill>
          <bgColor rgb="FFFFC7CE"/>
        </patternFill>
      </fill>
    </dxf>
    <dxf>
      <fill>
        <patternFill>
          <bgColor theme="0" tint="-4.9989318521683403E-2"/>
        </patternFill>
      </fill>
    </dxf>
    <dxf>
      <fill>
        <patternFill>
          <bgColor rgb="FFDBF8F9"/>
        </patternFill>
      </fill>
    </dxf>
    <dxf>
      <fill>
        <patternFill>
          <bgColor rgb="FFDFF1C2"/>
        </patternFill>
      </fill>
    </dxf>
    <dxf>
      <fill>
        <patternFill>
          <bgColor rgb="FF00B050"/>
        </patternFill>
      </fill>
    </dxf>
    <dxf>
      <font>
        <color theme="0"/>
      </font>
      <fill>
        <patternFill>
          <bgColor rgb="FFC00000"/>
        </patternFill>
      </fill>
    </dxf>
    <dxf>
      <font>
        <color theme="0"/>
      </font>
      <fill>
        <patternFill>
          <bgColor rgb="FFFF0000"/>
        </patternFill>
      </fill>
    </dxf>
    <dxf>
      <fill>
        <patternFill>
          <bgColor rgb="FF00B050"/>
        </patternFill>
      </fill>
    </dxf>
    <dxf>
      <font>
        <color theme="1"/>
      </font>
      <fill>
        <patternFill>
          <bgColor theme="5" tint="0.39994506668294322"/>
        </patternFill>
      </fill>
    </dxf>
    <dxf>
      <font>
        <color theme="0"/>
      </font>
      <fill>
        <patternFill>
          <bgColor rgb="FF00B050"/>
        </patternFill>
      </fill>
    </dxf>
    <dxf>
      <fill>
        <patternFill>
          <bgColor theme="0" tint="-4.9989318521683403E-2"/>
        </patternFill>
      </fill>
    </dxf>
    <dxf>
      <fill>
        <patternFill>
          <bgColor rgb="FFDBF8F9"/>
        </patternFill>
      </fill>
    </dxf>
    <dxf>
      <fill>
        <patternFill>
          <bgColor rgb="FFDFF1C2"/>
        </patternFill>
      </fill>
    </dxf>
    <dxf>
      <fill>
        <patternFill>
          <bgColor rgb="FF00B050"/>
        </patternFill>
      </fill>
    </dxf>
    <dxf>
      <font>
        <color theme="0"/>
      </font>
      <fill>
        <patternFill>
          <bgColor rgb="FFC00000"/>
        </patternFill>
      </fill>
    </dxf>
    <dxf>
      <font>
        <color theme="0"/>
      </font>
      <fill>
        <patternFill>
          <bgColor rgb="FFFF0000"/>
        </patternFill>
      </fill>
    </dxf>
    <dxf>
      <fill>
        <patternFill>
          <bgColor rgb="FF00B050"/>
        </patternFill>
      </fill>
    </dxf>
    <dxf>
      <font>
        <color theme="1"/>
      </font>
      <fill>
        <patternFill>
          <bgColor theme="5" tint="0.39994506668294322"/>
        </patternFill>
      </fill>
    </dxf>
    <dxf>
      <font>
        <color theme="0"/>
      </font>
      <fill>
        <patternFill>
          <bgColor rgb="FF00B050"/>
        </patternFill>
      </fill>
    </dxf>
    <dxf>
      <fill>
        <patternFill>
          <bgColor rgb="FF00B050"/>
        </patternFill>
      </fill>
    </dxf>
    <dxf>
      <font>
        <color theme="0"/>
      </font>
      <fill>
        <patternFill>
          <bgColor rgb="FFFF0000"/>
        </patternFill>
      </fill>
    </dxf>
    <dxf>
      <font>
        <color theme="0"/>
      </font>
      <fill>
        <patternFill>
          <bgColor rgb="FFC00000"/>
        </patternFill>
      </fill>
    </dxf>
    <dxf>
      <fill>
        <patternFill>
          <bgColor rgb="FF00B050"/>
        </patternFill>
      </fill>
    </dxf>
    <dxf>
      <font>
        <color theme="1"/>
      </font>
      <fill>
        <patternFill>
          <bgColor theme="5" tint="0.39994506668294322"/>
        </patternFill>
      </fill>
    </dxf>
    <dxf>
      <font>
        <color theme="0"/>
      </font>
      <fill>
        <patternFill>
          <bgColor rgb="FF00B050"/>
        </patternFill>
      </fill>
    </dxf>
    <dxf>
      <fill>
        <patternFill>
          <bgColor rgb="FFDFF1C2"/>
        </patternFill>
      </fill>
    </dxf>
    <dxf>
      <fill>
        <patternFill>
          <bgColor rgb="FFDBF8F9"/>
        </patternFill>
      </fill>
    </dxf>
    <dxf>
      <fill>
        <patternFill>
          <bgColor theme="0" tint="-4.9989318521683403E-2"/>
        </patternFill>
      </fill>
    </dxf>
    <dxf>
      <font>
        <color theme="1"/>
      </font>
      <fill>
        <patternFill>
          <bgColor theme="5" tint="0.39994506668294322"/>
        </patternFill>
      </fill>
    </dxf>
    <dxf>
      <fill>
        <patternFill>
          <bgColor rgb="FF00B050"/>
        </patternFill>
      </fill>
    </dxf>
    <dxf>
      <font>
        <color theme="0"/>
      </font>
      <fill>
        <patternFill>
          <bgColor rgb="FFFF0000"/>
        </patternFill>
      </fill>
    </dxf>
    <dxf>
      <font>
        <color theme="0"/>
      </font>
      <fill>
        <patternFill>
          <bgColor rgb="FFC00000"/>
        </patternFill>
      </fill>
    </dxf>
    <dxf>
      <fill>
        <patternFill>
          <bgColor rgb="FF00B050"/>
        </patternFill>
      </fill>
    </dxf>
    <dxf>
      <fill>
        <patternFill>
          <bgColor rgb="FFDFF1C2"/>
        </patternFill>
      </fill>
    </dxf>
    <dxf>
      <fill>
        <patternFill>
          <bgColor rgb="FFDBF8F9"/>
        </patternFill>
      </fill>
    </dxf>
    <dxf>
      <font>
        <color theme="0"/>
      </font>
      <fill>
        <patternFill>
          <bgColor rgb="FF00B050"/>
        </patternFill>
      </fill>
    </dxf>
    <dxf>
      <fill>
        <patternFill>
          <bgColor theme="0" tint="-4.9989318521683403E-2"/>
        </patternFill>
      </fill>
    </dxf>
    <dxf>
      <font>
        <color theme="0"/>
      </font>
      <fill>
        <patternFill>
          <bgColor rgb="FF00B050"/>
        </patternFill>
      </fill>
    </dxf>
    <dxf>
      <fill>
        <patternFill>
          <bgColor theme="0" tint="-4.9989318521683403E-2"/>
        </patternFill>
      </fill>
    </dxf>
    <dxf>
      <font>
        <color theme="1"/>
      </font>
      <fill>
        <patternFill>
          <bgColor theme="5" tint="0.39994506668294322"/>
        </patternFill>
      </fill>
    </dxf>
    <dxf>
      <fill>
        <patternFill>
          <bgColor rgb="FFDBF8F9"/>
        </patternFill>
      </fill>
    </dxf>
    <dxf>
      <fill>
        <patternFill>
          <bgColor rgb="FF00B050"/>
        </patternFill>
      </fill>
    </dxf>
    <dxf>
      <font>
        <color theme="0"/>
      </font>
      <fill>
        <patternFill>
          <bgColor rgb="FFFF0000"/>
        </patternFill>
      </fill>
    </dxf>
    <dxf>
      <font>
        <color theme="0"/>
      </font>
      <fill>
        <patternFill>
          <bgColor rgb="FFC00000"/>
        </patternFill>
      </fill>
    </dxf>
    <dxf>
      <fill>
        <patternFill>
          <bgColor rgb="FF00B050"/>
        </patternFill>
      </fill>
    </dxf>
    <dxf>
      <fill>
        <patternFill>
          <bgColor rgb="FFDFF1C2"/>
        </patternFill>
      </fill>
    </dxf>
    <dxf>
      <fill>
        <patternFill>
          <bgColor rgb="FFDFF1C2"/>
        </patternFill>
      </fill>
    </dxf>
    <dxf>
      <fill>
        <patternFill>
          <bgColor theme="0" tint="-4.9989318521683403E-2"/>
        </patternFill>
      </fill>
    </dxf>
    <dxf>
      <fill>
        <patternFill>
          <bgColor rgb="FFDBF8F9"/>
        </patternFill>
      </fill>
    </dxf>
    <dxf>
      <fill>
        <patternFill>
          <bgColor rgb="FFDFF1C2"/>
        </patternFill>
      </fill>
    </dxf>
    <dxf>
      <fill>
        <patternFill>
          <bgColor theme="0" tint="-4.9989318521683403E-2"/>
        </patternFill>
      </fill>
    </dxf>
    <dxf>
      <fill>
        <patternFill>
          <bgColor rgb="FFDBF8F9"/>
        </patternFill>
      </fill>
    </dxf>
    <dxf>
      <font>
        <color theme="0"/>
      </font>
      <fill>
        <patternFill>
          <bgColor rgb="FFC00000"/>
        </patternFill>
      </fill>
    </dxf>
    <dxf>
      <fill>
        <patternFill>
          <bgColor rgb="FF00B050"/>
        </patternFill>
      </fill>
    </dxf>
    <dxf>
      <fill>
        <patternFill>
          <bgColor rgb="FFDFF1C2"/>
        </patternFill>
      </fill>
    </dxf>
    <dxf>
      <fill>
        <patternFill>
          <bgColor rgb="FFDBF8F9"/>
        </patternFill>
      </fill>
    </dxf>
    <dxf>
      <fill>
        <patternFill>
          <bgColor theme="0" tint="-4.9989318521683403E-2"/>
        </patternFill>
      </fill>
    </dxf>
    <dxf>
      <fill>
        <patternFill>
          <bgColor rgb="FFDFF1C2"/>
        </patternFill>
      </fill>
    </dxf>
    <dxf>
      <fill>
        <patternFill>
          <bgColor rgb="FFDBF8F9"/>
        </patternFill>
      </fill>
    </dxf>
    <dxf>
      <fill>
        <patternFill>
          <bgColor theme="0" tint="-4.9989318521683403E-2"/>
        </patternFill>
      </fill>
    </dxf>
    <dxf>
      <fill>
        <patternFill>
          <bgColor rgb="FF00B050"/>
        </patternFill>
      </fill>
    </dxf>
    <dxf>
      <font>
        <color theme="0"/>
      </font>
      <fill>
        <patternFill>
          <bgColor rgb="FFFF0000"/>
        </patternFill>
      </fill>
    </dxf>
    <dxf>
      <font>
        <color rgb="FF006100"/>
      </font>
      <fill>
        <patternFill>
          <bgColor rgb="FFC6EFCE"/>
        </patternFill>
      </fill>
    </dxf>
    <dxf>
      <fill>
        <patternFill>
          <bgColor rgb="FFFFC000"/>
        </patternFill>
      </fill>
    </dxf>
    <dxf>
      <font>
        <color rgb="FF9C0006"/>
      </font>
      <fill>
        <patternFill>
          <bgColor rgb="FFFFC7CE"/>
        </patternFill>
      </fill>
    </dxf>
    <dxf>
      <font>
        <color theme="0"/>
      </font>
      <fill>
        <patternFill>
          <bgColor rgb="FFC00000"/>
        </patternFill>
      </fill>
    </dxf>
    <dxf>
      <fill>
        <patternFill>
          <bgColor rgb="FF00B050"/>
        </patternFill>
      </fill>
    </dxf>
    <dxf>
      <fill>
        <patternFill>
          <bgColor rgb="FFDFF1C2"/>
        </patternFill>
      </fill>
    </dxf>
    <dxf>
      <fill>
        <patternFill>
          <bgColor rgb="FFDBF8F9"/>
        </patternFill>
      </fill>
    </dxf>
    <dxf>
      <fill>
        <patternFill>
          <bgColor theme="0" tint="-4.9989318521683403E-2"/>
        </patternFill>
      </fill>
    </dxf>
    <dxf>
      <fill>
        <patternFill>
          <bgColor rgb="FFDFF1C2"/>
        </patternFill>
      </fill>
    </dxf>
    <dxf>
      <fill>
        <patternFill>
          <bgColor rgb="FFDBF8F9"/>
        </patternFill>
      </fill>
    </dxf>
    <dxf>
      <fill>
        <patternFill>
          <bgColor theme="0" tint="-4.9989318521683403E-2"/>
        </patternFill>
      </fill>
    </dxf>
    <dxf>
      <font>
        <color theme="0"/>
      </font>
      <fill>
        <patternFill>
          <bgColor rgb="FFFF0000"/>
        </patternFill>
      </fill>
    </dxf>
    <dxf>
      <fill>
        <patternFill>
          <bgColor rgb="FF00B050"/>
        </patternFill>
      </fill>
    </dxf>
    <dxf>
      <font>
        <color rgb="FF006100"/>
      </font>
      <fill>
        <patternFill>
          <bgColor rgb="FFC6EFCE"/>
        </patternFill>
      </fill>
    </dxf>
    <dxf>
      <fill>
        <patternFill>
          <bgColor rgb="FFFFC000"/>
        </patternFill>
      </fill>
    </dxf>
    <dxf>
      <font>
        <color rgb="FF9C0006"/>
      </font>
      <fill>
        <patternFill>
          <bgColor rgb="FFFFC7CE"/>
        </patternFill>
      </fill>
    </dxf>
    <dxf>
      <fill>
        <patternFill>
          <bgColor rgb="FF00B050"/>
        </patternFill>
      </fill>
    </dxf>
    <dxf>
      <fill>
        <patternFill>
          <bgColor rgb="FFDFF1C2"/>
        </patternFill>
      </fill>
    </dxf>
    <dxf>
      <fill>
        <patternFill>
          <bgColor rgb="FFDBF8F9"/>
        </patternFill>
      </fill>
    </dxf>
    <dxf>
      <fill>
        <patternFill>
          <bgColor theme="0" tint="-4.9989318521683403E-2"/>
        </patternFill>
      </fill>
    </dxf>
    <dxf>
      <fill>
        <patternFill>
          <bgColor rgb="FF00B050"/>
        </patternFill>
      </fill>
    </dxf>
    <dxf>
      <font>
        <color theme="0"/>
      </font>
      <fill>
        <patternFill>
          <bgColor rgb="FFFF0000"/>
        </patternFill>
      </fill>
    </dxf>
    <dxf>
      <font>
        <color theme="0"/>
      </font>
      <fill>
        <patternFill>
          <bgColor rgb="FFC00000"/>
        </patternFill>
      </fill>
    </dxf>
    <dxf>
      <font>
        <color theme="0"/>
      </font>
      <fill>
        <patternFill>
          <bgColor rgb="FF00B050"/>
        </patternFill>
      </fill>
    </dxf>
    <dxf>
      <font>
        <color theme="1"/>
      </font>
      <fill>
        <patternFill>
          <bgColor theme="5" tint="0.39994506668294322"/>
        </patternFill>
      </fill>
    </dxf>
    <dxf>
      <fill>
        <patternFill>
          <bgColor theme="0" tint="-4.9989318521683403E-2"/>
        </patternFill>
      </fill>
    </dxf>
    <dxf>
      <fill>
        <patternFill>
          <bgColor rgb="FFDBF8F9"/>
        </patternFill>
      </fill>
    </dxf>
    <dxf>
      <fill>
        <patternFill>
          <bgColor rgb="FFDFF1C2"/>
        </patternFill>
      </fill>
    </dxf>
    <dxf>
      <fill>
        <patternFill>
          <bgColor rgb="FF00B050"/>
        </patternFill>
      </fill>
    </dxf>
    <dxf>
      <font>
        <color theme="0"/>
      </font>
      <fill>
        <patternFill>
          <bgColor rgb="FFFF0000"/>
        </patternFill>
      </fill>
    </dxf>
    <dxf>
      <fill>
        <patternFill>
          <bgColor rgb="FF00B050"/>
        </patternFill>
      </fill>
    </dxf>
    <dxf>
      <font>
        <color theme="0"/>
      </font>
      <fill>
        <patternFill>
          <bgColor rgb="FFC00000"/>
        </patternFill>
      </fill>
    </dxf>
    <dxf>
      <font>
        <color theme="1"/>
      </font>
      <fill>
        <patternFill>
          <bgColor theme="5" tint="0.39994506668294322"/>
        </patternFill>
      </fill>
    </dxf>
    <dxf>
      <fill>
        <patternFill>
          <bgColor theme="0" tint="-4.9989318521683403E-2"/>
        </patternFill>
      </fill>
    </dxf>
    <dxf>
      <font>
        <color theme="1"/>
      </font>
      <fill>
        <patternFill>
          <bgColor theme="5" tint="0.39994506668294322"/>
        </patternFill>
      </fill>
    </dxf>
    <dxf>
      <font>
        <color theme="0"/>
      </font>
      <fill>
        <patternFill>
          <bgColor rgb="FF00B050"/>
        </patternFill>
      </fill>
    </dxf>
    <dxf>
      <font>
        <color theme="0"/>
      </font>
      <fill>
        <patternFill>
          <bgColor rgb="FF00B050"/>
        </patternFill>
      </fill>
    </dxf>
    <dxf>
      <fill>
        <patternFill>
          <bgColor rgb="FFDFF1C2"/>
        </patternFill>
      </fill>
    </dxf>
    <dxf>
      <fill>
        <patternFill>
          <bgColor rgb="FFDBF8F9"/>
        </patternFill>
      </fill>
    </dxf>
    <dxf>
      <fill>
        <patternFill>
          <bgColor rgb="FFDFF1C2"/>
        </patternFill>
      </fill>
    </dxf>
    <dxf>
      <font>
        <color theme="1"/>
      </font>
      <fill>
        <patternFill>
          <bgColor theme="5" tint="0.39994506668294322"/>
        </patternFill>
      </fill>
    </dxf>
    <dxf>
      <fill>
        <patternFill>
          <bgColor rgb="FFDFF1C2"/>
        </patternFill>
      </fill>
    </dxf>
    <dxf>
      <fill>
        <patternFill>
          <bgColor rgb="FFDBF8F9"/>
        </patternFill>
      </fill>
    </dxf>
    <dxf>
      <fill>
        <patternFill>
          <bgColor rgb="FFDBF8F9"/>
        </patternFill>
      </fill>
    </dxf>
    <dxf>
      <fill>
        <patternFill>
          <bgColor theme="0" tint="-4.9989318521683403E-2"/>
        </patternFill>
      </fill>
    </dxf>
    <dxf>
      <font>
        <color theme="0"/>
      </font>
      <fill>
        <patternFill>
          <bgColor rgb="FF00B050"/>
        </patternFill>
      </fill>
    </dxf>
    <dxf>
      <fill>
        <patternFill>
          <bgColor theme="0" tint="-4.9989318521683403E-2"/>
        </patternFill>
      </fill>
    </dxf>
    <dxf>
      <fill>
        <patternFill>
          <bgColor rgb="FFDFF1C2"/>
        </patternFill>
      </fill>
    </dxf>
    <dxf>
      <fill>
        <patternFill>
          <bgColor rgb="FF00B050"/>
        </patternFill>
      </fill>
    </dxf>
    <dxf>
      <fill>
        <patternFill>
          <bgColor rgb="FF00B050"/>
        </patternFill>
      </fill>
    </dxf>
    <dxf>
      <font>
        <color theme="0"/>
      </font>
      <fill>
        <patternFill>
          <bgColor rgb="FFC00000"/>
        </patternFill>
      </fill>
    </dxf>
    <dxf>
      <font>
        <color theme="0"/>
      </font>
      <fill>
        <patternFill>
          <bgColor rgb="FFFF0000"/>
        </patternFill>
      </fill>
    </dxf>
    <dxf>
      <font>
        <color theme="1"/>
      </font>
      <fill>
        <patternFill>
          <bgColor theme="5" tint="0.39994506668294322"/>
        </patternFill>
      </fill>
    </dxf>
    <dxf>
      <fill>
        <patternFill>
          <bgColor rgb="FFDFF1C2"/>
        </patternFill>
      </fill>
    </dxf>
    <dxf>
      <fill>
        <patternFill>
          <bgColor theme="0" tint="-4.9989318521683403E-2"/>
        </patternFill>
      </fill>
    </dxf>
    <dxf>
      <fill>
        <patternFill>
          <bgColor rgb="FFDBF8F9"/>
        </patternFill>
      </fill>
    </dxf>
    <dxf>
      <fill>
        <patternFill>
          <bgColor theme="0" tint="-4.9989318521683403E-2"/>
        </patternFill>
      </fill>
    </dxf>
    <dxf>
      <fill>
        <patternFill>
          <bgColor rgb="FFDBF8F9"/>
        </patternFill>
      </fill>
    </dxf>
    <dxf>
      <font>
        <color theme="0"/>
      </font>
      <fill>
        <patternFill>
          <bgColor rgb="FF00B050"/>
        </patternFill>
      </fill>
    </dxf>
    <dxf>
      <fill>
        <patternFill>
          <bgColor rgb="FFDFF1C2"/>
        </patternFill>
      </fill>
    </dxf>
    <dxf>
      <font>
        <color theme="0"/>
      </font>
      <fill>
        <patternFill>
          <bgColor rgb="FFFF0000"/>
        </patternFill>
      </fill>
    </dxf>
    <dxf>
      <fill>
        <patternFill>
          <bgColor rgb="FFFFC000"/>
        </patternFill>
      </fill>
    </dxf>
    <dxf>
      <font>
        <color theme="0"/>
      </font>
      <fill>
        <patternFill>
          <bgColor rgb="FF00B050"/>
        </patternFill>
      </fill>
    </dxf>
    <dxf>
      <fill>
        <patternFill>
          <bgColor theme="0" tint="-4.9989318521683403E-2"/>
        </patternFill>
      </fill>
    </dxf>
    <dxf>
      <fill>
        <patternFill>
          <bgColor rgb="FFDBF8F9"/>
        </patternFill>
      </fill>
    </dxf>
    <dxf>
      <fill>
        <patternFill>
          <bgColor rgb="FFDFF1C2"/>
        </patternFill>
      </fill>
    </dxf>
    <dxf>
      <font>
        <color theme="1"/>
      </font>
      <fill>
        <patternFill>
          <bgColor theme="5" tint="0.39994506668294322"/>
        </patternFill>
      </fill>
    </dxf>
    <dxf>
      <fill>
        <patternFill>
          <bgColor theme="0" tint="-4.9989318521683403E-2"/>
        </patternFill>
      </fill>
    </dxf>
    <dxf>
      <fill>
        <patternFill>
          <bgColor rgb="FFDBF8F9"/>
        </patternFill>
      </fill>
    </dxf>
    <dxf>
      <fill>
        <patternFill>
          <bgColor rgb="FFDFF1C2"/>
        </patternFill>
      </fill>
    </dxf>
    <dxf>
      <font>
        <color theme="0"/>
      </font>
      <fill>
        <patternFill>
          <bgColor rgb="FF00B050"/>
        </patternFill>
      </fill>
    </dxf>
    <dxf>
      <fill>
        <patternFill>
          <bgColor rgb="FFDBF8F9"/>
        </patternFill>
      </fill>
    </dxf>
    <dxf>
      <fill>
        <patternFill>
          <bgColor theme="0" tint="-4.9989318521683403E-2"/>
        </patternFill>
      </fill>
    </dxf>
    <dxf>
      <fill>
        <patternFill>
          <bgColor rgb="FFDFF1C2"/>
        </patternFill>
      </fill>
    </dxf>
    <dxf>
      <fill>
        <patternFill>
          <bgColor rgb="FFDBF8F9"/>
        </patternFill>
      </fill>
    </dxf>
    <dxf>
      <fill>
        <patternFill>
          <bgColor rgb="FFDFF1C2"/>
        </patternFill>
      </fill>
    </dxf>
    <dxf>
      <fill>
        <patternFill>
          <bgColor theme="0" tint="-4.9989318521683403E-2"/>
        </patternFill>
      </fill>
    </dxf>
    <dxf>
      <font>
        <color theme="1"/>
      </font>
      <fill>
        <patternFill>
          <bgColor theme="5" tint="0.39994506668294322"/>
        </patternFill>
      </fill>
    </dxf>
    <dxf>
      <font>
        <color theme="0"/>
      </font>
      <fill>
        <patternFill>
          <bgColor rgb="FF00B050"/>
        </patternFill>
      </fill>
    </dxf>
    <dxf>
      <font>
        <color theme="0"/>
      </font>
      <fill>
        <patternFill>
          <bgColor rgb="FFFF0000"/>
        </patternFill>
      </fill>
    </dxf>
    <dxf>
      <font>
        <color theme="0"/>
      </font>
      <fill>
        <patternFill>
          <bgColor rgb="FFC00000"/>
        </patternFill>
      </fill>
    </dxf>
    <dxf>
      <fill>
        <patternFill>
          <bgColor rgb="FF00B050"/>
        </patternFill>
      </fill>
    </dxf>
    <dxf>
      <fill>
        <patternFill>
          <bgColor rgb="FF00B050"/>
        </patternFill>
      </fill>
    </dxf>
    <dxf>
      <fill>
        <patternFill>
          <bgColor theme="0" tint="-4.9989318521683403E-2"/>
        </patternFill>
      </fill>
    </dxf>
    <dxf>
      <fill>
        <patternFill>
          <bgColor rgb="FFDBF8F9"/>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006100"/>
      </font>
      <fill>
        <patternFill>
          <bgColor rgb="FFC6EFCE"/>
        </patternFill>
      </fill>
    </dxf>
    <dxf>
      <fill>
        <patternFill>
          <bgColor rgb="FFFFC000"/>
        </patternFill>
      </fill>
    </dxf>
    <dxf>
      <font>
        <color rgb="FF9C0006"/>
      </font>
      <fill>
        <patternFill>
          <bgColor rgb="FFFFC7CE"/>
        </patternFill>
      </fill>
    </dxf>
    <dxf>
      <font>
        <color theme="0"/>
      </font>
      <fill>
        <patternFill>
          <bgColor rgb="FFFF0000"/>
        </patternFill>
      </fill>
    </dxf>
    <dxf>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ill>
        <patternFill>
          <bgColor rgb="FFFFC000"/>
        </patternFill>
      </fill>
    </dxf>
    <dxf>
      <font>
        <color theme="0"/>
      </font>
      <fill>
        <patternFill>
          <bgColor rgb="FF00B050"/>
        </patternFill>
      </fill>
    </dxf>
    <dxf>
      <fill>
        <patternFill>
          <bgColor rgb="FFFFC000"/>
        </patternFill>
      </fill>
    </dxf>
    <dxf>
      <font>
        <color theme="0"/>
      </font>
      <fill>
        <patternFill>
          <bgColor rgb="FFFF0000"/>
        </patternFill>
      </fill>
    </dxf>
    <dxf>
      <fill>
        <patternFill>
          <bgColor rgb="FFDFF1C2"/>
        </patternFill>
      </fill>
    </dxf>
    <dxf>
      <fill>
        <patternFill>
          <bgColor rgb="FFDBF8F9"/>
        </patternFill>
      </fill>
    </dxf>
    <dxf>
      <fill>
        <patternFill>
          <bgColor theme="0" tint="-4.9989318521683403E-2"/>
        </patternFill>
      </fill>
    </dxf>
    <dxf>
      <fill>
        <patternFill>
          <bgColor rgb="FF00B050"/>
        </patternFill>
      </fill>
    </dxf>
    <dxf>
      <font>
        <color theme="0"/>
      </font>
      <fill>
        <patternFill>
          <bgColor rgb="FF00B050"/>
        </patternFill>
      </fill>
    </dxf>
    <dxf>
      <font>
        <color theme="1"/>
      </font>
      <fill>
        <patternFill>
          <bgColor theme="5" tint="0.39994506668294322"/>
        </patternFill>
      </fill>
    </dxf>
    <dxf>
      <fill>
        <patternFill>
          <bgColor rgb="FF00B050"/>
        </patternFill>
      </fill>
    </dxf>
    <dxf>
      <font>
        <color theme="0"/>
      </font>
      <fill>
        <patternFill>
          <bgColor rgb="FFC00000"/>
        </patternFill>
      </fill>
    </dxf>
    <dxf>
      <font>
        <color theme="0"/>
      </font>
      <fill>
        <patternFill>
          <bgColor rgb="FFFF0000"/>
        </patternFill>
      </fill>
    </dxf>
    <dxf>
      <fill>
        <patternFill>
          <bgColor theme="0" tint="-4.9989318521683403E-2"/>
        </patternFill>
      </fill>
    </dxf>
    <dxf>
      <fill>
        <patternFill>
          <bgColor rgb="FFDBF8F9"/>
        </patternFill>
      </fill>
    </dxf>
    <dxf>
      <font>
        <color theme="1"/>
      </font>
      <fill>
        <patternFill>
          <bgColor theme="5" tint="0.39994506668294322"/>
        </patternFill>
      </fill>
    </dxf>
    <dxf>
      <fill>
        <patternFill>
          <bgColor rgb="FFDFF1C2"/>
        </patternFill>
      </fill>
    </dxf>
    <dxf>
      <font>
        <color theme="0"/>
      </font>
      <fill>
        <patternFill>
          <bgColor rgb="FF00B050"/>
        </patternFill>
      </fill>
    </dxf>
    <dxf>
      <fill>
        <patternFill>
          <bgColor rgb="FFDBF8F9"/>
        </patternFill>
      </fill>
    </dxf>
    <dxf>
      <fill>
        <patternFill>
          <bgColor rgb="FFDFF1C2"/>
        </patternFill>
      </fill>
    </dxf>
    <dxf>
      <fill>
        <patternFill>
          <bgColor theme="0" tint="-4.9989318521683403E-2"/>
        </patternFill>
      </fill>
    </dxf>
    <dxf>
      <font>
        <color theme="1"/>
      </font>
      <fill>
        <patternFill>
          <bgColor theme="5" tint="0.39994506668294322"/>
        </patternFill>
      </fill>
    </dxf>
    <dxf>
      <font>
        <color theme="0"/>
      </font>
      <fill>
        <patternFill>
          <bgColor rgb="FF00B050"/>
        </patternFill>
      </fill>
    </dxf>
    <dxf>
      <fill>
        <patternFill>
          <bgColor rgb="FFDBF8F9"/>
        </patternFill>
      </fill>
    </dxf>
    <dxf>
      <fill>
        <patternFill>
          <bgColor theme="0" tint="-4.9989318521683403E-2"/>
        </patternFill>
      </fill>
    </dxf>
    <dxf>
      <fill>
        <patternFill>
          <bgColor rgb="FFDFF1C2"/>
        </patternFill>
      </fill>
    </dxf>
    <dxf>
      <font>
        <color theme="1"/>
      </font>
      <fill>
        <patternFill>
          <bgColor theme="5" tint="0.39994506668294322"/>
        </patternFill>
      </fill>
    </dxf>
    <dxf>
      <fill>
        <patternFill>
          <bgColor rgb="FF00B050"/>
        </patternFill>
      </fill>
    </dxf>
    <dxf>
      <font>
        <color theme="0"/>
      </font>
      <fill>
        <patternFill>
          <bgColor rgb="FFFF0000"/>
        </patternFill>
      </fill>
    </dxf>
    <dxf>
      <fill>
        <patternFill>
          <bgColor rgb="FF00B050"/>
        </patternFill>
      </fill>
    </dxf>
    <dxf>
      <font>
        <color theme="0"/>
      </font>
      <fill>
        <patternFill>
          <bgColor rgb="FFC00000"/>
        </patternFill>
      </fill>
    </dxf>
    <dxf>
      <font>
        <color theme="0"/>
      </font>
      <fill>
        <patternFill>
          <bgColor rgb="FFFF0000"/>
        </patternFill>
      </fill>
    </dxf>
    <dxf>
      <fill>
        <patternFill>
          <bgColor rgb="FF00B050"/>
        </patternFill>
      </fill>
    </dxf>
    <dxf>
      <font>
        <color theme="0"/>
      </font>
      <fill>
        <patternFill>
          <bgColor rgb="FFC00000"/>
        </patternFill>
      </fill>
    </dxf>
    <dxf>
      <fill>
        <patternFill>
          <bgColor rgb="FF00B050"/>
        </patternFill>
      </fill>
    </dxf>
    <dxf>
      <fill>
        <patternFill>
          <bgColor rgb="FFDFF1C2"/>
        </patternFill>
      </fill>
    </dxf>
    <dxf>
      <fill>
        <patternFill>
          <bgColor theme="0" tint="-4.9989318521683403E-2"/>
        </patternFill>
      </fill>
    </dxf>
    <dxf>
      <fill>
        <patternFill>
          <bgColor rgb="FFDBF8F9"/>
        </patternFill>
      </fill>
    </dxf>
    <dxf>
      <font>
        <color theme="0"/>
      </font>
      <fill>
        <patternFill>
          <bgColor rgb="FF00B050"/>
        </patternFill>
      </fill>
    </dxf>
    <dxf>
      <fill>
        <patternFill>
          <bgColor rgb="FFDFF1C2"/>
        </patternFill>
      </fill>
    </dxf>
    <dxf>
      <font>
        <color theme="0"/>
      </font>
      <fill>
        <patternFill>
          <bgColor rgb="FFFF0000"/>
        </patternFill>
      </fill>
    </dxf>
    <dxf>
      <fill>
        <patternFill>
          <bgColor rgb="FF00B050"/>
        </patternFill>
      </fill>
    </dxf>
    <dxf>
      <font>
        <color theme="0"/>
      </font>
      <fill>
        <patternFill>
          <bgColor rgb="FF00B050"/>
        </patternFill>
      </fill>
    </dxf>
    <dxf>
      <fill>
        <patternFill>
          <bgColor theme="0" tint="-4.9989318521683403E-2"/>
        </patternFill>
      </fill>
    </dxf>
    <dxf>
      <font>
        <color theme="1"/>
      </font>
      <fill>
        <patternFill>
          <bgColor theme="5" tint="0.39994506668294322"/>
        </patternFill>
      </fill>
    </dxf>
    <dxf>
      <font>
        <color theme="0"/>
      </font>
      <fill>
        <patternFill>
          <bgColor rgb="FFC00000"/>
        </patternFill>
      </fill>
    </dxf>
    <dxf>
      <fill>
        <patternFill>
          <bgColor rgb="FFDBF8F9"/>
        </patternFill>
      </fill>
    </dxf>
    <dxf>
      <fill>
        <patternFill>
          <bgColor rgb="FF00B050"/>
        </patternFill>
      </fill>
    </dxf>
    <dxf>
      <font>
        <color theme="0"/>
      </font>
      <fill>
        <patternFill>
          <bgColor rgb="FF00B050"/>
        </patternFill>
      </fill>
    </dxf>
    <dxf>
      <fill>
        <patternFill>
          <bgColor rgb="FFDFF1C2"/>
        </patternFill>
      </fill>
    </dxf>
    <dxf>
      <fill>
        <patternFill>
          <bgColor rgb="FFDBF8F9"/>
        </patternFill>
      </fill>
    </dxf>
    <dxf>
      <fill>
        <patternFill>
          <bgColor theme="0" tint="-4.9989318521683403E-2"/>
        </patternFill>
      </fill>
    </dxf>
    <dxf>
      <font>
        <color theme="0"/>
      </font>
      <fill>
        <patternFill>
          <bgColor rgb="FF00B050"/>
        </patternFill>
      </fill>
    </dxf>
    <dxf>
      <font>
        <color theme="1"/>
      </font>
      <fill>
        <patternFill>
          <bgColor theme="5" tint="0.39994506668294322"/>
        </patternFill>
      </fill>
    </dxf>
    <dxf>
      <fill>
        <patternFill>
          <bgColor rgb="FF00B050"/>
        </patternFill>
      </fill>
    </dxf>
    <dxf>
      <fill>
        <patternFill>
          <bgColor rgb="FF00B050"/>
        </patternFill>
      </fill>
    </dxf>
    <dxf>
      <font>
        <color theme="0"/>
      </font>
      <fill>
        <patternFill>
          <bgColor rgb="FFC00000"/>
        </patternFill>
      </fill>
    </dxf>
    <dxf>
      <font>
        <color theme="0"/>
      </font>
      <fill>
        <patternFill>
          <bgColor rgb="FFFF0000"/>
        </patternFill>
      </fill>
    </dxf>
    <dxf>
      <fill>
        <patternFill>
          <bgColor theme="0" tint="-4.9989318521683403E-2"/>
        </patternFill>
      </fill>
    </dxf>
    <dxf>
      <fill>
        <patternFill>
          <bgColor rgb="FFDFF1C2"/>
        </patternFill>
      </fill>
    </dxf>
    <dxf>
      <fill>
        <patternFill>
          <bgColor rgb="FFDBF8F9"/>
        </patternFill>
      </fill>
    </dxf>
    <dxf>
      <font>
        <color theme="0"/>
      </font>
      <fill>
        <patternFill>
          <bgColor rgb="FF00B050"/>
        </patternFill>
      </fill>
    </dxf>
    <dxf>
      <fill>
        <patternFill>
          <bgColor theme="0" tint="-4.9989318521683403E-2"/>
        </patternFill>
      </fill>
    </dxf>
    <dxf>
      <fill>
        <patternFill>
          <bgColor rgb="FFDFF1C2"/>
        </patternFill>
      </fill>
    </dxf>
    <dxf>
      <fill>
        <patternFill>
          <bgColor rgb="FFDBF8F9"/>
        </patternFill>
      </fill>
    </dxf>
    <dxf>
      <fill>
        <patternFill>
          <bgColor theme="0" tint="-4.9989318521683403E-2"/>
        </patternFill>
      </fill>
    </dxf>
    <dxf>
      <fill>
        <patternFill>
          <bgColor rgb="FFDBF8F9"/>
        </patternFill>
      </fill>
    </dxf>
    <dxf>
      <fill>
        <patternFill>
          <bgColor rgb="FFDFF1C2"/>
        </patternFill>
      </fill>
    </dxf>
    <dxf>
      <font>
        <color theme="1"/>
      </font>
      <fill>
        <patternFill>
          <bgColor theme="5" tint="0.39994506668294322"/>
        </patternFill>
      </fill>
    </dxf>
    <dxf>
      <fill>
        <patternFill>
          <bgColor theme="0" tint="-4.9989318521683403E-2"/>
        </patternFill>
      </fill>
    </dxf>
    <dxf>
      <fill>
        <patternFill>
          <bgColor rgb="FFDBF8F9"/>
        </patternFill>
      </fill>
    </dxf>
    <dxf>
      <fill>
        <patternFill>
          <bgColor rgb="FFDFF1C2"/>
        </patternFill>
      </fill>
    </dxf>
    <dxf>
      <fill>
        <patternFill>
          <bgColor theme="0" tint="-4.9989318521683403E-2"/>
        </patternFill>
      </fill>
    </dxf>
    <dxf>
      <fill>
        <patternFill>
          <bgColor rgb="FFDBF8F9"/>
        </patternFill>
      </fill>
    </dxf>
    <dxf>
      <fill>
        <patternFill>
          <bgColor rgb="FFDFF1C2"/>
        </patternFill>
      </fill>
    </dxf>
    <dxf>
      <font>
        <color theme="1"/>
      </font>
      <fill>
        <patternFill>
          <bgColor theme="5" tint="0.39994506668294322"/>
        </patternFill>
      </fill>
    </dxf>
    <dxf>
      <fill>
        <patternFill>
          <bgColor rgb="FF00B050"/>
        </patternFill>
      </fill>
    </dxf>
    <dxf>
      <font>
        <color theme="0"/>
      </font>
      <fill>
        <patternFill>
          <bgColor rgb="FFFF0000"/>
        </patternFill>
      </fill>
    </dxf>
    <dxf>
      <font>
        <color theme="0"/>
      </font>
      <fill>
        <patternFill>
          <bgColor rgb="FFC00000"/>
        </patternFill>
      </fill>
    </dxf>
    <dxf>
      <fill>
        <patternFill>
          <bgColor rgb="FF00B050"/>
        </patternFill>
      </fill>
    </dxf>
    <dxf>
      <font>
        <color theme="0"/>
      </font>
      <fill>
        <patternFill>
          <bgColor rgb="FF00B050"/>
        </patternFill>
      </fill>
    </dxf>
    <dxf>
      <fill>
        <patternFill>
          <bgColor rgb="FFDFF1C2"/>
        </patternFill>
      </fill>
    </dxf>
    <dxf>
      <fill>
        <patternFill>
          <bgColor rgb="FFDBF8F9"/>
        </patternFill>
      </fill>
    </dxf>
    <dxf>
      <fill>
        <patternFill>
          <bgColor theme="0" tint="-4.9989318521683403E-2"/>
        </patternFill>
      </fill>
    </dxf>
    <dxf>
      <font>
        <color theme="0"/>
      </font>
      <fill>
        <patternFill>
          <bgColor rgb="FFFF0000"/>
        </patternFill>
      </fill>
    </dxf>
    <dxf>
      <font>
        <color theme="0"/>
      </font>
      <fill>
        <patternFill>
          <bgColor rgb="FFC00000"/>
        </patternFill>
      </fill>
    </dxf>
    <dxf>
      <fill>
        <patternFill>
          <bgColor rgb="FF00B050"/>
        </patternFill>
      </fill>
    </dxf>
    <dxf>
      <font>
        <color theme="1"/>
      </font>
      <fill>
        <patternFill>
          <bgColor theme="5" tint="0.39994506668294322"/>
        </patternFill>
      </fill>
    </dxf>
    <dxf>
      <fill>
        <patternFill>
          <bgColor rgb="FF00B050"/>
        </patternFill>
      </fill>
    </dxf>
    <dxf>
      <fill>
        <patternFill>
          <bgColor theme="0" tint="-4.9989318521683403E-2"/>
        </patternFill>
      </fill>
    </dxf>
    <dxf>
      <fill>
        <patternFill>
          <bgColor rgb="FFDBF8F9"/>
        </patternFill>
      </fill>
    </dxf>
    <dxf>
      <fill>
        <patternFill>
          <bgColor rgb="FFDFF1C2"/>
        </patternFill>
      </fill>
    </dxf>
    <dxf>
      <font>
        <color theme="0"/>
      </font>
      <fill>
        <patternFill>
          <bgColor rgb="FF00B050"/>
        </patternFill>
      </fill>
    </dxf>
    <dxf>
      <fill>
        <patternFill>
          <bgColor rgb="FF00B050"/>
        </patternFill>
      </fill>
    </dxf>
    <dxf>
      <font>
        <color theme="1"/>
      </font>
      <fill>
        <patternFill>
          <bgColor theme="5" tint="0.39994506668294322"/>
        </patternFill>
      </fill>
    </dxf>
    <dxf>
      <fill>
        <patternFill>
          <bgColor theme="0" tint="-4.9989318521683403E-2"/>
        </patternFill>
      </fill>
    </dxf>
    <dxf>
      <fill>
        <patternFill>
          <bgColor rgb="FFDBF8F9"/>
        </patternFill>
      </fill>
    </dxf>
    <dxf>
      <font>
        <color theme="0"/>
      </font>
      <fill>
        <patternFill>
          <bgColor rgb="FFC00000"/>
        </patternFill>
      </fill>
    </dxf>
    <dxf>
      <fill>
        <patternFill>
          <bgColor rgb="FFDFF1C2"/>
        </patternFill>
      </fill>
    </dxf>
    <dxf>
      <fill>
        <patternFill>
          <bgColor rgb="FF00B050"/>
        </patternFill>
      </fill>
    </dxf>
    <dxf>
      <font>
        <color theme="0"/>
      </font>
      <fill>
        <patternFill>
          <bgColor rgb="FFFF0000"/>
        </patternFill>
      </fill>
    </dxf>
    <dxf>
      <font>
        <color theme="0"/>
      </font>
      <fill>
        <patternFill>
          <bgColor rgb="FF00B050"/>
        </patternFill>
      </fill>
    </dxf>
    <dxf>
      <font>
        <color theme="1"/>
      </font>
      <fill>
        <patternFill>
          <bgColor theme="5" tint="0.39994506668294322"/>
        </patternFill>
      </fill>
    </dxf>
    <dxf>
      <font>
        <color theme="0"/>
      </font>
      <fill>
        <patternFill>
          <bgColor rgb="FFC00000"/>
        </patternFill>
      </fill>
    </dxf>
    <dxf>
      <font>
        <color theme="0"/>
      </font>
      <fill>
        <patternFill>
          <bgColor rgb="FFFF0000"/>
        </patternFill>
      </fill>
    </dxf>
    <dxf>
      <fill>
        <patternFill>
          <bgColor rgb="FF00B050"/>
        </patternFill>
      </fill>
    </dxf>
    <dxf>
      <fill>
        <patternFill>
          <bgColor rgb="FF00B050"/>
        </patternFill>
      </fill>
    </dxf>
    <dxf>
      <fill>
        <patternFill>
          <bgColor rgb="FFDFF1C2"/>
        </patternFill>
      </fill>
    </dxf>
    <dxf>
      <fill>
        <patternFill>
          <bgColor rgb="FFDBF8F9"/>
        </patternFill>
      </fill>
    </dxf>
    <dxf>
      <fill>
        <patternFill>
          <bgColor theme="0" tint="-4.9989318521683403E-2"/>
        </patternFill>
      </fill>
    </dxf>
    <dxf>
      <font>
        <color theme="0"/>
      </font>
      <fill>
        <patternFill>
          <bgColor rgb="FFC00000"/>
        </patternFill>
      </fill>
    </dxf>
    <dxf>
      <fill>
        <patternFill>
          <bgColor rgb="FF00B050"/>
        </patternFill>
      </fill>
    </dxf>
    <dxf>
      <fill>
        <patternFill>
          <bgColor rgb="FFDFF1C2"/>
        </patternFill>
      </fill>
    </dxf>
    <dxf>
      <fill>
        <patternFill>
          <bgColor rgb="FFDBF8F9"/>
        </patternFill>
      </fill>
    </dxf>
    <dxf>
      <fill>
        <patternFill>
          <bgColor theme="0" tint="-4.9989318521683403E-2"/>
        </patternFill>
      </fill>
    </dxf>
    <dxf>
      <font>
        <color theme="0"/>
      </font>
      <fill>
        <patternFill>
          <bgColor rgb="FFFF0000"/>
        </patternFill>
      </fill>
    </dxf>
    <dxf>
      <fill>
        <patternFill>
          <bgColor rgb="FF00B050"/>
        </patternFill>
      </fill>
    </dxf>
    <dxf>
      <font>
        <color theme="0"/>
      </font>
      <fill>
        <patternFill>
          <bgColor rgb="FF00B050"/>
        </patternFill>
      </fill>
    </dxf>
    <dxf>
      <fill>
        <patternFill>
          <bgColor rgb="FFDFF1C2"/>
        </patternFill>
      </fill>
    </dxf>
    <dxf>
      <fill>
        <patternFill>
          <bgColor rgb="FFDBF8F9"/>
        </patternFill>
      </fill>
    </dxf>
    <dxf>
      <fill>
        <patternFill>
          <bgColor theme="0" tint="-4.9989318521683403E-2"/>
        </patternFill>
      </fill>
    </dxf>
    <dxf>
      <font>
        <color theme="0"/>
      </font>
      <fill>
        <patternFill>
          <bgColor rgb="FF00B050"/>
        </patternFill>
      </fill>
    </dxf>
    <dxf>
      <fill>
        <patternFill>
          <bgColor rgb="FF00B050"/>
        </patternFill>
      </fill>
    </dxf>
    <dxf>
      <font>
        <color theme="0"/>
      </font>
      <fill>
        <patternFill>
          <bgColor rgb="FFFF0000"/>
        </patternFill>
      </fill>
    </dxf>
    <dxf>
      <font>
        <color theme="0"/>
      </font>
      <fill>
        <patternFill>
          <bgColor rgb="FFC00000"/>
        </patternFill>
      </fill>
    </dxf>
    <dxf>
      <fill>
        <patternFill>
          <bgColor rgb="FF00B050"/>
        </patternFill>
      </fill>
    </dxf>
    <dxf>
      <fill>
        <patternFill>
          <bgColor rgb="FFDFF1C2"/>
        </patternFill>
      </fill>
    </dxf>
    <dxf>
      <fill>
        <patternFill>
          <bgColor rgb="FFDBF8F9"/>
        </patternFill>
      </fill>
    </dxf>
    <dxf>
      <fill>
        <patternFill>
          <bgColor theme="0" tint="-4.9989318521683403E-2"/>
        </patternFill>
      </fill>
    </dxf>
    <dxf>
      <fill>
        <patternFill>
          <bgColor rgb="FFDFF1C2"/>
        </patternFill>
      </fill>
    </dxf>
    <dxf>
      <fill>
        <patternFill>
          <bgColor rgb="FFDFF1C2"/>
        </patternFill>
      </fill>
    </dxf>
    <dxf>
      <fill>
        <patternFill>
          <bgColor rgb="FFDBF8F9"/>
        </patternFill>
      </fill>
    </dxf>
    <dxf>
      <fill>
        <patternFill>
          <bgColor theme="0" tint="-4.9989318521683403E-2"/>
        </patternFill>
      </fill>
    </dxf>
    <dxf>
      <fill>
        <patternFill>
          <bgColor rgb="FFDFF1C2"/>
        </patternFill>
      </fill>
    </dxf>
    <dxf>
      <fill>
        <patternFill>
          <bgColor rgb="FFDBF8F9"/>
        </patternFill>
      </fill>
    </dxf>
    <dxf>
      <fill>
        <patternFill>
          <bgColor theme="0" tint="-4.9989318521683403E-2"/>
        </patternFill>
      </fill>
    </dxf>
    <dxf>
      <font>
        <color theme="1"/>
      </font>
      <fill>
        <patternFill>
          <bgColor theme="5" tint="0.39994506668294322"/>
        </patternFill>
      </fill>
    </dxf>
    <dxf>
      <fill>
        <patternFill>
          <bgColor theme="0" tint="-4.9989318521683403E-2"/>
        </patternFill>
      </fill>
    </dxf>
    <dxf>
      <fill>
        <patternFill>
          <bgColor rgb="FFDBF8F9"/>
        </patternFill>
      </fill>
    </dxf>
    <dxf>
      <fill>
        <patternFill>
          <bgColor rgb="FFDFF1C2"/>
        </patternFill>
      </fill>
    </dxf>
    <dxf>
      <font>
        <color theme="0"/>
      </font>
      <fill>
        <patternFill>
          <bgColor rgb="FFFF0000"/>
        </patternFill>
      </fill>
    </dxf>
    <dxf>
      <font>
        <color theme="0"/>
      </font>
      <fill>
        <patternFill>
          <bgColor rgb="FFC00000"/>
        </patternFill>
      </fill>
    </dxf>
    <dxf>
      <fill>
        <patternFill>
          <bgColor rgb="FF00B050"/>
        </patternFill>
      </fill>
    </dxf>
    <dxf>
      <fill>
        <patternFill>
          <bgColor rgb="FF00B050"/>
        </patternFill>
      </fill>
    </dxf>
    <dxf>
      <fill>
        <patternFill>
          <bgColor rgb="FFDBF8F9"/>
        </patternFill>
      </fill>
    </dxf>
    <dxf>
      <fill>
        <patternFill>
          <bgColor theme="0" tint="-4.9989318521683403E-2"/>
        </patternFill>
      </fill>
    </dxf>
    <dxf>
      <font>
        <color theme="0"/>
      </font>
      <fill>
        <patternFill>
          <bgColor rgb="FF00B050"/>
        </patternFill>
      </fill>
    </dxf>
    <dxf>
      <fill>
        <patternFill>
          <bgColor theme="0" tint="-4.9989318521683403E-2"/>
        </patternFill>
      </fill>
    </dxf>
    <dxf>
      <fill>
        <patternFill>
          <bgColor rgb="FFDBF8F9"/>
        </patternFill>
      </fill>
    </dxf>
    <dxf>
      <fill>
        <patternFill>
          <bgColor rgb="FFDFF1C2"/>
        </patternFill>
      </fill>
    </dxf>
    <dxf>
      <font>
        <color theme="0"/>
      </font>
      <fill>
        <patternFill>
          <bgColor rgb="FF00B050"/>
        </patternFill>
      </fill>
    </dxf>
    <dxf>
      <fill>
        <patternFill>
          <bgColor rgb="FFDBF8F9"/>
        </patternFill>
      </fill>
    </dxf>
    <dxf>
      <fill>
        <patternFill>
          <bgColor theme="0" tint="-4.9989318521683403E-2"/>
        </patternFill>
      </fill>
    </dxf>
    <dxf>
      <font>
        <color theme="0"/>
      </font>
      <fill>
        <patternFill>
          <bgColor rgb="FF00B050"/>
        </patternFill>
      </fill>
    </dxf>
    <dxf>
      <fill>
        <patternFill>
          <bgColor rgb="FF00B050"/>
        </patternFill>
      </fill>
    </dxf>
    <dxf>
      <font>
        <color theme="0"/>
      </font>
      <fill>
        <patternFill>
          <bgColor rgb="FFFF0000"/>
        </patternFill>
      </fill>
    </dxf>
    <dxf>
      <font>
        <color theme="0"/>
      </font>
      <fill>
        <patternFill>
          <bgColor rgb="FFC00000"/>
        </patternFill>
      </fill>
    </dxf>
    <dxf>
      <fill>
        <patternFill>
          <bgColor rgb="FF00B050"/>
        </patternFill>
      </fill>
    </dxf>
    <dxf>
      <fill>
        <patternFill>
          <bgColor rgb="FFDFF1C2"/>
        </patternFill>
      </fill>
    </dxf>
    <dxf>
      <font>
        <color rgb="FF006100"/>
      </font>
      <fill>
        <patternFill>
          <bgColor rgb="FFC6EFCE"/>
        </patternFill>
      </fill>
    </dxf>
    <dxf>
      <fill>
        <patternFill>
          <bgColor rgb="FFFFC000"/>
        </patternFill>
      </fill>
    </dxf>
    <dxf>
      <font>
        <color rgb="FF9C0006"/>
      </font>
      <fill>
        <patternFill>
          <bgColor rgb="FFFFC7CE"/>
        </patternFill>
      </fill>
    </dxf>
    <dxf>
      <fill>
        <patternFill>
          <bgColor rgb="FF00B050"/>
        </patternFill>
      </fill>
    </dxf>
    <dxf>
      <fill>
        <patternFill>
          <bgColor rgb="FFDFF1C2"/>
        </patternFill>
      </fill>
    </dxf>
    <dxf>
      <fill>
        <patternFill>
          <bgColor rgb="FFDBF8F9"/>
        </patternFill>
      </fill>
    </dxf>
    <dxf>
      <fill>
        <patternFill>
          <bgColor theme="0" tint="-4.9989318521683403E-2"/>
        </patternFill>
      </fill>
    </dxf>
    <dxf>
      <font>
        <color theme="0"/>
      </font>
      <fill>
        <patternFill>
          <bgColor rgb="FFC00000"/>
        </patternFill>
      </fill>
    </dxf>
    <dxf>
      <font>
        <color theme="0"/>
      </font>
      <fill>
        <patternFill>
          <bgColor rgb="FFFF0000"/>
        </patternFill>
      </fill>
    </dxf>
    <dxf>
      <fill>
        <patternFill>
          <bgColor rgb="FF00B050"/>
        </patternFill>
      </fill>
    </dxf>
    <dxf>
      <font>
        <color theme="0"/>
      </font>
      <fill>
        <patternFill>
          <bgColor rgb="FF00B050"/>
        </patternFill>
      </fill>
    </dxf>
    <dxf>
      <fill>
        <patternFill>
          <bgColor theme="0" tint="-4.9989318521683403E-2"/>
        </patternFill>
      </fill>
    </dxf>
    <dxf>
      <fill>
        <patternFill>
          <bgColor rgb="FFDFF1C2"/>
        </patternFill>
      </fill>
    </dxf>
    <dxf>
      <fill>
        <patternFill>
          <bgColor rgb="FFDBF8F9"/>
        </patternFill>
      </fill>
    </dxf>
    <dxf>
      <fill>
        <patternFill>
          <bgColor theme="0" tint="-4.9989318521683403E-2"/>
        </patternFill>
      </fill>
    </dxf>
    <dxf>
      <font>
        <color theme="0"/>
      </font>
      <fill>
        <patternFill>
          <bgColor rgb="FF00B050"/>
        </patternFill>
      </fill>
    </dxf>
    <dxf>
      <fill>
        <patternFill>
          <bgColor rgb="FFDFF1C2"/>
        </patternFill>
      </fill>
    </dxf>
    <dxf>
      <fill>
        <patternFill>
          <bgColor rgb="FFDBF8F9"/>
        </patternFill>
      </fill>
    </dxf>
    <dxf>
      <fill>
        <patternFill>
          <bgColor theme="0" tint="-4.9989318521683403E-2"/>
        </patternFill>
      </fill>
    </dxf>
    <dxf>
      <fill>
        <patternFill>
          <bgColor rgb="FFDBF8F9"/>
        </patternFill>
      </fill>
    </dxf>
    <dxf>
      <fill>
        <patternFill>
          <bgColor rgb="FF00B050"/>
        </patternFill>
      </fill>
    </dxf>
    <dxf>
      <font>
        <color theme="0"/>
      </font>
      <fill>
        <patternFill>
          <bgColor rgb="FFFF0000"/>
        </patternFill>
      </fill>
    </dxf>
    <dxf>
      <font>
        <color theme="0"/>
      </font>
      <fill>
        <patternFill>
          <bgColor rgb="FFC00000"/>
        </patternFill>
      </fill>
    </dxf>
    <dxf>
      <fill>
        <patternFill>
          <bgColor rgb="FF00B050"/>
        </patternFill>
      </fill>
    </dxf>
    <dxf>
      <fill>
        <patternFill>
          <bgColor rgb="FFDFF1C2"/>
        </patternFill>
      </fill>
    </dxf>
    <dxf>
      <fill>
        <patternFill>
          <bgColor theme="0" tint="-4.9989318521683403E-2"/>
        </patternFill>
      </fill>
    </dxf>
    <dxf>
      <font>
        <color theme="0"/>
      </font>
      <fill>
        <patternFill>
          <bgColor rgb="FF00B050"/>
        </patternFill>
      </fill>
    </dxf>
    <dxf>
      <fill>
        <patternFill>
          <bgColor rgb="FFDBF8F9"/>
        </patternFill>
      </fill>
    </dxf>
    <dxf>
      <fill>
        <patternFill>
          <bgColor rgb="FF00B050"/>
        </patternFill>
      </fill>
    </dxf>
    <dxf>
      <font>
        <color theme="0"/>
      </font>
      <fill>
        <patternFill>
          <bgColor rgb="FFFF0000"/>
        </patternFill>
      </fill>
    </dxf>
    <dxf>
      <font>
        <color theme="0"/>
      </font>
      <fill>
        <patternFill>
          <bgColor rgb="FFC00000"/>
        </patternFill>
      </fill>
    </dxf>
    <dxf>
      <fill>
        <patternFill>
          <bgColor rgb="FF00B050"/>
        </patternFill>
      </fill>
    </dxf>
    <dxf>
      <fill>
        <patternFill>
          <bgColor rgb="FFDFF1C2"/>
        </patternFill>
      </fill>
    </dxf>
    <dxf>
      <fill>
        <patternFill>
          <bgColor rgb="FF00B050"/>
        </patternFill>
      </fill>
    </dxf>
    <dxf>
      <font>
        <color theme="0"/>
      </font>
      <fill>
        <patternFill>
          <bgColor rgb="FFFF0000"/>
        </patternFill>
      </fill>
    </dxf>
    <dxf>
      <fill>
        <patternFill>
          <bgColor rgb="FF00B050"/>
        </patternFill>
      </fill>
    </dxf>
    <dxf>
      <fill>
        <patternFill>
          <bgColor rgb="FFDFF1C2"/>
        </patternFill>
      </fill>
    </dxf>
    <dxf>
      <fill>
        <patternFill>
          <bgColor rgb="FFDBF8F9"/>
        </patternFill>
      </fill>
    </dxf>
    <dxf>
      <fill>
        <patternFill>
          <bgColor theme="0" tint="-4.9989318521683403E-2"/>
        </patternFill>
      </fill>
    </dxf>
    <dxf>
      <font>
        <color theme="1"/>
      </font>
      <fill>
        <patternFill>
          <bgColor theme="5" tint="0.39994506668294322"/>
        </patternFill>
      </fill>
    </dxf>
    <dxf>
      <font>
        <color theme="0"/>
      </font>
      <fill>
        <patternFill>
          <bgColor rgb="FFC00000"/>
        </patternFill>
      </fill>
    </dxf>
    <dxf>
      <font>
        <color theme="0"/>
      </font>
      <fill>
        <patternFill>
          <bgColor rgb="FFC00000"/>
        </patternFill>
      </fill>
    </dxf>
    <dxf>
      <fill>
        <patternFill>
          <bgColor rgb="FF00B050"/>
        </patternFill>
      </fill>
    </dxf>
    <dxf>
      <fill>
        <patternFill>
          <bgColor rgb="FFDFF1C2"/>
        </patternFill>
      </fill>
    </dxf>
    <dxf>
      <fill>
        <patternFill>
          <bgColor rgb="FFDBF8F9"/>
        </patternFill>
      </fill>
    </dxf>
    <dxf>
      <font>
        <color theme="0"/>
      </font>
      <fill>
        <patternFill>
          <bgColor rgb="FFFF0000"/>
        </patternFill>
      </fill>
    </dxf>
    <dxf>
      <fill>
        <patternFill>
          <bgColor theme="0" tint="-4.9989318521683403E-2"/>
        </patternFill>
      </fill>
    </dxf>
    <dxf>
      <font>
        <color theme="0"/>
      </font>
      <fill>
        <patternFill>
          <bgColor rgb="FF00B050"/>
        </patternFill>
      </fill>
    </dxf>
    <dxf>
      <fill>
        <patternFill>
          <bgColor rgb="FF00B050"/>
        </patternFill>
      </fill>
    </dxf>
    <dxf>
      <fill>
        <patternFill>
          <bgColor rgb="FFDBF8F9"/>
        </patternFill>
      </fill>
    </dxf>
    <dxf>
      <fill>
        <patternFill>
          <bgColor rgb="FF00B050"/>
        </patternFill>
      </fill>
    </dxf>
    <dxf>
      <font>
        <color theme="0"/>
      </font>
      <fill>
        <patternFill>
          <bgColor rgb="FFFF0000"/>
        </patternFill>
      </fill>
    </dxf>
    <dxf>
      <fill>
        <patternFill>
          <bgColor rgb="FFDFF1C2"/>
        </patternFill>
      </fill>
    </dxf>
    <dxf>
      <fill>
        <patternFill>
          <bgColor theme="0" tint="-4.9989318521683403E-2"/>
        </patternFill>
      </fill>
    </dxf>
    <dxf>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FF0000"/>
        </patternFill>
      </fill>
    </dxf>
    <dxf>
      <fill>
        <patternFill>
          <bgColor rgb="FF00B050"/>
        </patternFill>
      </fill>
    </dxf>
    <dxf>
      <font>
        <color theme="0"/>
      </font>
      <fill>
        <patternFill>
          <bgColor rgb="FFFF0000"/>
        </patternFill>
      </fill>
    </dxf>
    <dxf>
      <fill>
        <patternFill>
          <bgColor theme="0" tint="-4.9989318521683403E-2"/>
        </patternFill>
      </fill>
    </dxf>
    <dxf>
      <fill>
        <patternFill>
          <bgColor rgb="FFDBF8F9"/>
        </patternFill>
      </fill>
    </dxf>
    <dxf>
      <fill>
        <patternFill>
          <bgColor rgb="FFDFF1C2"/>
        </patternFill>
      </fill>
    </dxf>
    <dxf>
      <fill>
        <patternFill>
          <bgColor rgb="FF00B050"/>
        </patternFill>
      </fill>
    </dxf>
    <dxf>
      <font>
        <color theme="0"/>
      </font>
      <fill>
        <patternFill>
          <bgColor rgb="FFC00000"/>
        </patternFill>
      </fill>
    </dxf>
    <dxf>
      <fill>
        <patternFill>
          <bgColor rgb="FF00B050"/>
        </patternFill>
      </fill>
    </dxf>
    <dxf>
      <font>
        <color theme="0"/>
      </font>
      <fill>
        <patternFill>
          <bgColor rgb="FF00B050"/>
        </patternFill>
      </fill>
    </dxf>
    <dxf>
      <font>
        <color theme="0"/>
      </font>
      <fill>
        <patternFill>
          <bgColor rgb="FFC00000"/>
        </patternFill>
      </fill>
    </dxf>
    <dxf>
      <font>
        <color theme="0"/>
      </font>
      <fill>
        <patternFill>
          <bgColor rgb="FF00B050"/>
        </patternFill>
      </fill>
    </dxf>
    <dxf>
      <fill>
        <patternFill>
          <bgColor rgb="FF00B050"/>
        </patternFill>
      </fill>
    </dxf>
    <dxf>
      <fill>
        <patternFill>
          <bgColor rgb="FFDFF1C2"/>
        </patternFill>
      </fill>
    </dxf>
    <dxf>
      <fill>
        <patternFill>
          <bgColor rgb="FFDBF8F9"/>
        </patternFill>
      </fill>
    </dxf>
    <dxf>
      <fill>
        <patternFill>
          <bgColor theme="0" tint="-4.9989318521683403E-2"/>
        </patternFill>
      </fill>
    </dxf>
    <dxf>
      <font>
        <color theme="0"/>
      </font>
      <fill>
        <patternFill>
          <bgColor rgb="FF00B050"/>
        </patternFill>
      </fill>
    </dxf>
    <dxf>
      <fill>
        <patternFill>
          <bgColor rgb="FF00B050"/>
        </patternFill>
      </fill>
    </dxf>
    <dxf>
      <font>
        <color theme="0"/>
      </font>
      <fill>
        <patternFill>
          <bgColor rgb="FFC00000"/>
        </patternFill>
      </fill>
    </dxf>
    <dxf>
      <font>
        <color theme="0"/>
      </font>
      <fill>
        <patternFill>
          <bgColor rgb="FFFF0000"/>
        </patternFill>
      </fill>
    </dxf>
    <dxf>
      <fill>
        <patternFill>
          <bgColor rgb="FF00B050"/>
        </patternFill>
      </fill>
    </dxf>
    <dxf>
      <fill>
        <patternFill>
          <bgColor rgb="FFDBF8F9"/>
        </patternFill>
      </fill>
    </dxf>
    <dxf>
      <font>
        <color theme="1"/>
      </font>
      <fill>
        <patternFill>
          <bgColor theme="5" tint="0.39994506668294322"/>
        </patternFill>
      </fill>
    </dxf>
    <dxf>
      <fill>
        <patternFill>
          <bgColor theme="0" tint="-4.9989318521683403E-2"/>
        </patternFill>
      </fill>
    </dxf>
    <dxf>
      <fill>
        <patternFill>
          <bgColor rgb="FFDFF1C2"/>
        </patternFill>
      </fill>
    </dxf>
    <dxf>
      <font>
        <color theme="0"/>
      </font>
      <fill>
        <patternFill>
          <bgColor rgb="FF00B050"/>
        </patternFill>
      </fill>
    </dxf>
    <dxf>
      <font>
        <color theme="0"/>
      </font>
      <fill>
        <patternFill>
          <bgColor rgb="FFFF0000"/>
        </patternFill>
      </fill>
    </dxf>
    <dxf>
      <fill>
        <patternFill>
          <bgColor rgb="FFFFC000"/>
        </patternFill>
      </fill>
    </dxf>
    <dxf>
      <fill>
        <patternFill>
          <bgColor rgb="FFFFC000"/>
        </patternFill>
      </fill>
    </dxf>
    <dxf>
      <font>
        <color theme="0"/>
      </font>
      <fill>
        <patternFill>
          <bgColor rgb="FF00B05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ill>
        <patternFill>
          <bgColor rgb="FFFFC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ill>
        <patternFill>
          <bgColor rgb="FFFFC000"/>
        </patternFill>
      </fill>
    </dxf>
    <dxf>
      <font>
        <color theme="0"/>
      </font>
      <fill>
        <patternFill>
          <bgColor rgb="FF00B050"/>
        </patternFill>
      </fill>
    </dxf>
    <dxf>
      <fill>
        <patternFill>
          <bgColor rgb="FFFFC000"/>
        </patternFill>
      </fill>
    </dxf>
    <dxf>
      <font>
        <color theme="0"/>
      </font>
      <fill>
        <patternFill>
          <bgColor rgb="FFFF0000"/>
        </patternFill>
      </fill>
    </dxf>
    <dxf>
      <fill>
        <patternFill>
          <bgColor rgb="FFFFC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ill>
        <patternFill>
          <bgColor rgb="FFFFC000"/>
        </patternFill>
      </fill>
    </dxf>
    <dxf>
      <font>
        <color theme="0"/>
      </font>
      <fill>
        <patternFill>
          <bgColor rgb="FFFF0000"/>
        </patternFill>
      </fill>
    </dxf>
    <dxf>
      <fill>
        <patternFill>
          <bgColor rgb="FFFFC000"/>
        </patternFill>
      </fill>
    </dxf>
    <dxf>
      <font>
        <color theme="0"/>
      </font>
      <fill>
        <patternFill>
          <bgColor rgb="FF00B050"/>
        </patternFill>
      </fill>
    </dxf>
    <dxf>
      <font>
        <color theme="0"/>
      </font>
      <fill>
        <patternFill>
          <bgColor rgb="FFFF0000"/>
        </patternFill>
      </fill>
    </dxf>
  </dxfs>
  <tableStyles count="0" defaultTableStyle="TableStyleMedium9" defaultPivotStyle="PivotStyleMedium7"/>
  <colors>
    <mruColors>
      <color rgb="FFF7F9FB"/>
      <color rgb="FFFFF7F5"/>
      <color rgb="FFFFF2EF"/>
      <color rgb="FFF9EAE1"/>
      <color rgb="FFE8DBD1"/>
      <color rgb="FFDACDC5"/>
      <color rgb="FFEAEEF3"/>
      <color rgb="FFFFFCE0"/>
      <color rgb="FFDFF1C2"/>
      <color rgb="FFDBF8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2.xml"/><Relationship Id="rId18" Type="http://schemas.openxmlformats.org/officeDocument/2006/relationships/worksheet" Target="worksheets/sheet17.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0.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4.xml"/><Relationship Id="rId23" Type="http://schemas.openxmlformats.org/officeDocument/2006/relationships/styles" Target="styles.xml"/><Relationship Id="rId10" Type="http://schemas.openxmlformats.org/officeDocument/2006/relationships/worksheet" Target="worksheets/sheet9.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hartsheet" Target="chartsheets/sheet1.xml"/><Relationship Id="rId14" Type="http://schemas.openxmlformats.org/officeDocument/2006/relationships/worksheet" Target="worksheets/sheet13.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'Active Milestones'!$H$2:$H$23</c:f>
              <c:strCache>
                <c:ptCount val="22"/>
                <c:pt idx="0">
                  <c:v>PROJECT MANAGEMENT LOG TEMPLATE</c:v>
                </c:pt>
                <c:pt idx="1">
                  <c:v>PROJECT MILESTONE REGISTER</c:v>
                </c:pt>
                <c:pt idx="2">
                  <c:v>The PROJECT Identification portion of this table will automatically populate to the Financial Data, Deliverables and Performance, and Risk Register tabs within this workbook. </c:v>
                </c:pt>
                <c:pt idx="3">
                  <c:v>MILESTONE DATA</c:v>
                </c:pt>
                <c:pt idx="4">
                  <c:v>PLANNED START DATE</c:v>
                </c:pt>
                <c:pt idx="5">
                  <c:v>15-May-22</c:v>
                </c:pt>
                <c:pt idx="6">
                  <c:v>-</c:v>
                </c:pt>
                <c:pt idx="7">
                  <c:v>-</c:v>
                </c:pt>
                <c:pt idx="8">
                  <c:v>-</c:v>
                </c:pt>
                <c:pt idx="9">
                  <c:v>-</c:v>
                </c:pt>
                <c:pt idx="10">
                  <c:v>17-Mar-23</c:v>
                </c:pt>
                <c:pt idx="11">
                  <c:v>Completed</c:v>
                </c:pt>
                <c:pt idx="12">
                  <c:v>On Hold</c:v>
                </c:pt>
                <c:pt idx="13">
                  <c:v>Completed</c:v>
                </c:pt>
                <c:pt idx="14">
                  <c:v>On Hold</c:v>
                </c:pt>
                <c:pt idx="15">
                  <c:v>Completed</c:v>
                </c:pt>
                <c:pt idx="16">
                  <c:v>On Hold</c:v>
                </c:pt>
                <c:pt idx="17">
                  <c:v>Completed</c:v>
                </c:pt>
                <c:pt idx="18">
                  <c:v>On Hold</c:v>
                </c:pt>
                <c:pt idx="19">
                  <c:v>Completed</c:v>
                </c:pt>
                <c:pt idx="20">
                  <c:v>On Hold</c:v>
                </c:pt>
                <c:pt idx="21">
                  <c:v>Completed</c:v>
                </c:pt>
              </c:strCache>
            </c:strRef>
          </c:tx>
          <c:spPr>
            <a:solidFill>
              <a:schemeClr val="accent1"/>
            </a:solidFill>
            <a:ln>
              <a:noFill/>
            </a:ln>
            <a:effectLst/>
          </c:spPr>
          <c:invertIfNegative val="0"/>
          <c:cat>
            <c:multiLvlStrRef>
              <c:f>'Active Milestones'!$A$24:$G$204</c:f>
            </c:multiLvlStrRef>
          </c:cat>
          <c:val>
            <c:numRef>
              <c:f>'Active Milestones'!$H$24:$H$204</c:f>
            </c:numRef>
          </c:val>
          <c:extLst>
            <c:ext xmlns:c16="http://schemas.microsoft.com/office/drawing/2014/chart" uri="{C3380CC4-5D6E-409C-BE32-E72D297353CC}">
              <c16:uniqueId val="{00000000-F643-4655-8EDB-24381C65BE0F}"/>
            </c:ext>
          </c:extLst>
        </c:ser>
        <c:ser>
          <c:idx val="1"/>
          <c:order val="1"/>
          <c:tx>
            <c:strRef>
              <c:f>'Active Milestones'!$I$2:$I$23</c:f>
              <c:strCache>
                <c:ptCount val="22"/>
                <c:pt idx="0">
                  <c:v>PROJECT MANAGEMENT LOG TEMPLATE</c:v>
                </c:pt>
                <c:pt idx="1">
                  <c:v>PROJECT MILESTONE REGISTER</c:v>
                </c:pt>
                <c:pt idx="2">
                  <c:v>The PROJECT Identification portion of this table will automatically populate to the Financial Data, Deliverables and Performance, and Risk Register tabs within this workbook. </c:v>
                </c:pt>
                <c:pt idx="3">
                  <c:v>MILESTONE DATA</c:v>
                </c:pt>
                <c:pt idx="4">
                  <c:v>PLANNED/Estimated  END DATE</c:v>
                </c:pt>
                <c:pt idx="5">
                  <c:v>15-Mar-25</c:v>
                </c:pt>
                <c:pt idx="6">
                  <c:v>TBD</c:v>
                </c:pt>
                <c:pt idx="7">
                  <c:v>-</c:v>
                </c:pt>
                <c:pt idx="8">
                  <c:v>-</c:v>
                </c:pt>
                <c:pt idx="9">
                  <c:v>-</c:v>
                </c:pt>
                <c:pt idx="10">
                  <c:v>17-Mar-23</c:v>
                </c:pt>
                <c:pt idx="11">
                  <c:v>Completed</c:v>
                </c:pt>
                <c:pt idx="12">
                  <c:v>On Hold</c:v>
                </c:pt>
                <c:pt idx="13">
                  <c:v>Completed</c:v>
                </c:pt>
                <c:pt idx="14">
                  <c:v>On Hold</c:v>
                </c:pt>
                <c:pt idx="15">
                  <c:v>Completed</c:v>
                </c:pt>
                <c:pt idx="16">
                  <c:v>On Hold</c:v>
                </c:pt>
                <c:pt idx="17">
                  <c:v>Completed</c:v>
                </c:pt>
                <c:pt idx="18">
                  <c:v>On Hold</c:v>
                </c:pt>
                <c:pt idx="19">
                  <c:v>Completed</c:v>
                </c:pt>
                <c:pt idx="20">
                  <c:v>On Hold</c:v>
                </c:pt>
                <c:pt idx="21">
                  <c:v>Completed</c:v>
                </c:pt>
              </c:strCache>
            </c:strRef>
          </c:tx>
          <c:spPr>
            <a:solidFill>
              <a:schemeClr val="accent2"/>
            </a:solidFill>
            <a:ln>
              <a:noFill/>
            </a:ln>
            <a:effectLst/>
          </c:spPr>
          <c:invertIfNegative val="0"/>
          <c:cat>
            <c:multiLvlStrRef>
              <c:f>'Active Milestones'!$A$24:$G$204</c:f>
            </c:multiLvlStrRef>
          </c:cat>
          <c:val>
            <c:numRef>
              <c:f>'Active Milestones'!$I$24:$I$204</c:f>
            </c:numRef>
          </c:val>
          <c:extLst>
            <c:ext xmlns:c16="http://schemas.microsoft.com/office/drawing/2014/chart" uri="{C3380CC4-5D6E-409C-BE32-E72D297353CC}">
              <c16:uniqueId val="{00000001-F643-4655-8EDB-24381C65BE0F}"/>
            </c:ext>
          </c:extLst>
        </c:ser>
        <c:ser>
          <c:idx val="2"/>
          <c:order val="2"/>
          <c:tx>
            <c:strRef>
              <c:f>'Active Milestones'!$J$2:$J$23</c:f>
              <c:strCache>
                <c:ptCount val="22"/>
                <c:pt idx="0">
                  <c:v>PROJECT MANAGEMENT LOG TEMPLATE</c:v>
                </c:pt>
                <c:pt idx="1">
                  <c:v>PROJECT MILESTONE REGISTER</c:v>
                </c:pt>
                <c:pt idx="2">
                  <c:v>The PROJECT Identification portion of this table will automatically populate to the Financial Data, Deliverables and Performance, and Risk Register tabs within this workbook. </c:v>
                </c:pt>
                <c:pt idx="3">
                  <c:v>MILESTONE DATA</c:v>
                </c:pt>
                <c:pt idx="4">
                  <c:v>Actual End Date</c:v>
                </c:pt>
                <c:pt idx="5">
                  <c:v>15-Mar-25</c:v>
                </c:pt>
                <c:pt idx="6">
                  <c:v>TBD</c:v>
                </c:pt>
                <c:pt idx="7">
                  <c:v>30-Jan-22</c:v>
                </c:pt>
                <c:pt idx="8">
                  <c:v>30-Jan-22</c:v>
                </c:pt>
                <c:pt idx="9">
                  <c:v>30-Jan-22</c:v>
                </c:pt>
                <c:pt idx="10">
                  <c:v>17-Mar-23</c:v>
                </c:pt>
                <c:pt idx="11">
                  <c:v>15-Aug-23</c:v>
                </c:pt>
                <c:pt idx="12">
                  <c:v>On Hold</c:v>
                </c:pt>
                <c:pt idx="13">
                  <c:v>15-Aug-23</c:v>
                </c:pt>
                <c:pt idx="14">
                  <c:v>On Hold</c:v>
                </c:pt>
                <c:pt idx="15">
                  <c:v>15-Aug-23</c:v>
                </c:pt>
                <c:pt idx="16">
                  <c:v>On Hold</c:v>
                </c:pt>
                <c:pt idx="17">
                  <c:v>15-Aug-23</c:v>
                </c:pt>
                <c:pt idx="18">
                  <c:v>On Hold</c:v>
                </c:pt>
                <c:pt idx="19">
                  <c:v>15-Aug-23</c:v>
                </c:pt>
                <c:pt idx="20">
                  <c:v>On Hold</c:v>
                </c:pt>
                <c:pt idx="21">
                  <c:v>1-Aug-23</c:v>
                </c:pt>
              </c:strCache>
            </c:strRef>
          </c:tx>
          <c:spPr>
            <a:solidFill>
              <a:schemeClr val="accent3"/>
            </a:solidFill>
            <a:ln>
              <a:noFill/>
            </a:ln>
            <a:effectLst/>
          </c:spPr>
          <c:invertIfNegative val="0"/>
          <c:cat>
            <c:multiLvlStrRef>
              <c:f>'Active Milestones'!$A$24:$G$204</c:f>
            </c:multiLvlStrRef>
          </c:cat>
          <c:val>
            <c:numRef>
              <c:f>'Active Milestones'!$J$24:$J$204</c:f>
            </c:numRef>
          </c:val>
          <c:extLst>
            <c:ext xmlns:c16="http://schemas.microsoft.com/office/drawing/2014/chart" uri="{C3380CC4-5D6E-409C-BE32-E72D297353CC}">
              <c16:uniqueId val="{00000002-F643-4655-8EDB-24381C65BE0F}"/>
            </c:ext>
          </c:extLst>
        </c:ser>
        <c:ser>
          <c:idx val="3"/>
          <c:order val="3"/>
          <c:tx>
            <c:strRef>
              <c:f>'Active Milestones'!$K$2:$K$23</c:f>
              <c:strCache>
                <c:ptCount val="22"/>
                <c:pt idx="0">
                  <c:v>PROJECT MANAGEMENT LOG TEMPLATE</c:v>
                </c:pt>
                <c:pt idx="1">
                  <c:v>PROJECT MILESTONE REGISTER</c:v>
                </c:pt>
                <c:pt idx="2">
                  <c:v>The PROJECT Identification portion of this table will automatically populate to the Financial Data, Deliverables and Performance, and Risk Register tabs within this workbook. </c:v>
                </c:pt>
                <c:pt idx="3">
                  <c:v>MILESTONE DATA</c:v>
                </c:pt>
                <c:pt idx="4">
                  <c:v>PO Details</c:v>
                </c:pt>
                <c:pt idx="5">
                  <c:v>15-Mar-25</c:v>
                </c:pt>
                <c:pt idx="6">
                  <c:v>TBD</c:v>
                </c:pt>
                <c:pt idx="7">
                  <c:v>30-Jan-22</c:v>
                </c:pt>
                <c:pt idx="8">
                  <c:v>30-Jan-22</c:v>
                </c:pt>
                <c:pt idx="9">
                  <c:v>30-Jan-22</c:v>
                </c:pt>
                <c:pt idx="10">
                  <c:v>17-Mar-23</c:v>
                </c:pt>
                <c:pt idx="11">
                  <c:v>15-Aug-23</c:v>
                </c:pt>
                <c:pt idx="12">
                  <c:v>On Hold</c:v>
                </c:pt>
                <c:pt idx="13">
                  <c:v>15-Aug-23</c:v>
                </c:pt>
                <c:pt idx="14">
                  <c:v>On Hold</c:v>
                </c:pt>
                <c:pt idx="15">
                  <c:v>15-Aug-23</c:v>
                </c:pt>
                <c:pt idx="16">
                  <c:v>On Hold</c:v>
                </c:pt>
                <c:pt idx="17">
                  <c:v>15-Aug-23</c:v>
                </c:pt>
                <c:pt idx="18">
                  <c:v>On Hold</c:v>
                </c:pt>
                <c:pt idx="19">
                  <c:v>15-Aug-23</c:v>
                </c:pt>
                <c:pt idx="20">
                  <c:v>On Hold</c:v>
                </c:pt>
                <c:pt idx="21">
                  <c:v>1-Aug-23</c:v>
                </c:pt>
              </c:strCache>
            </c:strRef>
          </c:tx>
          <c:spPr>
            <a:solidFill>
              <a:schemeClr val="accent4"/>
            </a:solidFill>
            <a:ln>
              <a:noFill/>
            </a:ln>
            <a:effectLst/>
          </c:spPr>
          <c:invertIfNegative val="0"/>
          <c:cat>
            <c:multiLvlStrRef>
              <c:f>'Active Milestones'!$A$24:$G$204</c:f>
            </c:multiLvlStrRef>
          </c:cat>
          <c:val>
            <c:numRef>
              <c:f>'Active Milestones'!$K$24:$K$204</c:f>
            </c:numRef>
          </c:val>
          <c:extLst>
            <c:ext xmlns:c16="http://schemas.microsoft.com/office/drawing/2014/chart" uri="{C3380CC4-5D6E-409C-BE32-E72D297353CC}">
              <c16:uniqueId val="{00000003-F643-4655-8EDB-24381C65BE0F}"/>
            </c:ext>
          </c:extLst>
        </c:ser>
        <c:ser>
          <c:idx val="4"/>
          <c:order val="4"/>
          <c:tx>
            <c:strRef>
              <c:f>'Active Milestones'!$L$2:$L$23</c:f>
              <c:strCache>
                <c:ptCount val="22"/>
                <c:pt idx="0">
                  <c:v>PROJECT MANAGEMENT LOG TEMPLATE</c:v>
                </c:pt>
                <c:pt idx="1">
                  <c:v>PROJECT MILESTONE REGISTER</c:v>
                </c:pt>
                <c:pt idx="2">
                  <c:v>The PROJECT Identification portion of this table will automatically populate to the Financial Data, Deliverables and Performance, and Risk Register tabs within this workbook. </c:v>
                </c:pt>
                <c:pt idx="3">
                  <c:v>MILESTONE DATA</c:v>
                </c:pt>
                <c:pt idx="4">
                  <c:v>PO Amount</c:v>
                </c:pt>
                <c:pt idx="5">
                  <c:v>15-Mar-25</c:v>
                </c:pt>
                <c:pt idx="6">
                  <c:v>TBD</c:v>
                </c:pt>
                <c:pt idx="7">
                  <c:v>30-Jan-22</c:v>
                </c:pt>
                <c:pt idx="8">
                  <c:v>30-Jan-22</c:v>
                </c:pt>
                <c:pt idx="9">
                  <c:v>30-Jan-22</c:v>
                </c:pt>
                <c:pt idx="10">
                  <c:v>17-Mar-23</c:v>
                </c:pt>
                <c:pt idx="11">
                  <c:v>15-Aug-23</c:v>
                </c:pt>
                <c:pt idx="12">
                  <c:v>On Hold</c:v>
                </c:pt>
                <c:pt idx="13">
                  <c:v>15-Aug-23</c:v>
                </c:pt>
                <c:pt idx="14">
                  <c:v>On Hold</c:v>
                </c:pt>
                <c:pt idx="15">
                  <c:v>15-Aug-23</c:v>
                </c:pt>
                <c:pt idx="16">
                  <c:v>On Hold</c:v>
                </c:pt>
                <c:pt idx="17">
                  <c:v>15-Aug-23</c:v>
                </c:pt>
                <c:pt idx="18">
                  <c:v>On Hold</c:v>
                </c:pt>
                <c:pt idx="19">
                  <c:v>15-Aug-23</c:v>
                </c:pt>
                <c:pt idx="20">
                  <c:v>On Hold</c:v>
                </c:pt>
                <c:pt idx="21">
                  <c:v>1-Aug-23</c:v>
                </c:pt>
              </c:strCache>
            </c:strRef>
          </c:tx>
          <c:spPr>
            <a:solidFill>
              <a:schemeClr val="accent5"/>
            </a:solidFill>
            <a:ln>
              <a:noFill/>
            </a:ln>
            <a:effectLst/>
          </c:spPr>
          <c:invertIfNegative val="0"/>
          <c:cat>
            <c:multiLvlStrRef>
              <c:f>'Active Milestones'!$A$24:$G$204</c:f>
            </c:multiLvlStrRef>
          </c:cat>
          <c:val>
            <c:numRef>
              <c:f>'Active Milestones'!$L$24:$L$204</c:f>
            </c:numRef>
          </c:val>
          <c:extLst>
            <c:ext xmlns:c16="http://schemas.microsoft.com/office/drawing/2014/chart" uri="{C3380CC4-5D6E-409C-BE32-E72D297353CC}">
              <c16:uniqueId val="{00000004-F643-4655-8EDB-24381C65BE0F}"/>
            </c:ext>
          </c:extLst>
        </c:ser>
        <c:ser>
          <c:idx val="5"/>
          <c:order val="5"/>
          <c:tx>
            <c:strRef>
              <c:f>'Active Milestones'!$M$2:$M$23</c:f>
              <c:strCache>
                <c:ptCount val="22"/>
                <c:pt idx="0">
                  <c:v>PROJECT MANAGEMENT LOG TEMPLATE</c:v>
                </c:pt>
                <c:pt idx="1">
                  <c:v>PROJECT MILESTONE REGISTER</c:v>
                </c:pt>
                <c:pt idx="2">
                  <c:v>The PROJECT Identification portion of this table will automatically populate to the Financial Data, Deliverables and Performance, and Risk Register tabs within this workbook. </c:v>
                </c:pt>
                <c:pt idx="3">
                  <c:v>MILESTONE DATA</c:v>
                </c:pt>
                <c:pt idx="4">
                  <c:v>Billing Forecast Month</c:v>
                </c:pt>
                <c:pt idx="5">
                  <c:v>10-05-2024</c:v>
                </c:pt>
                <c:pt idx="6">
                  <c:v>Dependant on M2</c:v>
                </c:pt>
                <c:pt idx="7">
                  <c:v>COMPLETE</c:v>
                </c:pt>
                <c:pt idx="8">
                  <c:v>COMPLETE</c:v>
                </c:pt>
                <c:pt idx="9">
                  <c:v>COMPLETE</c:v>
                </c:pt>
                <c:pt idx="10">
                  <c:v>Sep-23</c:v>
                </c:pt>
                <c:pt idx="11">
                  <c:v>COMPLETE</c:v>
                </c:pt>
                <c:pt idx="12">
                  <c:v>10-05-2024</c:v>
                </c:pt>
                <c:pt idx="13">
                  <c:v>COMPLETE</c:v>
                </c:pt>
                <c:pt idx="14">
                  <c:v>TBD</c:v>
                </c:pt>
                <c:pt idx="15">
                  <c:v>COMPLETE</c:v>
                </c:pt>
                <c:pt idx="16">
                  <c:v>TBD</c:v>
                </c:pt>
                <c:pt idx="17">
                  <c:v>COMPLETE</c:v>
                </c:pt>
                <c:pt idx="18">
                  <c:v>10-05-2024</c:v>
                </c:pt>
                <c:pt idx="19">
                  <c:v>COMPLETE</c:v>
                </c:pt>
                <c:pt idx="20">
                  <c:v>TBD</c:v>
                </c:pt>
                <c:pt idx="21">
                  <c:v>Aug-23</c:v>
                </c:pt>
              </c:strCache>
            </c:strRef>
          </c:tx>
          <c:spPr>
            <a:solidFill>
              <a:schemeClr val="accent6"/>
            </a:solidFill>
            <a:ln>
              <a:noFill/>
            </a:ln>
            <a:effectLst/>
          </c:spPr>
          <c:invertIfNegative val="0"/>
          <c:cat>
            <c:multiLvlStrRef>
              <c:f>'Active Milestones'!$A$24:$G$204</c:f>
            </c:multiLvlStrRef>
          </c:cat>
          <c:val>
            <c:numRef>
              <c:f>'Active Milestones'!$M$24:$M$204</c:f>
            </c:numRef>
          </c:val>
          <c:extLst>
            <c:ext xmlns:c16="http://schemas.microsoft.com/office/drawing/2014/chart" uri="{C3380CC4-5D6E-409C-BE32-E72D297353CC}">
              <c16:uniqueId val="{00000005-F643-4655-8EDB-24381C65BE0F}"/>
            </c:ext>
          </c:extLst>
        </c:ser>
        <c:ser>
          <c:idx val="6"/>
          <c:order val="6"/>
          <c:tx>
            <c:strRef>
              <c:f>'Active Milestones'!$N$2:$N$23</c:f>
              <c:strCache>
                <c:ptCount val="22"/>
                <c:pt idx="0">
                  <c:v>PROJECT MANAGEMENT LOG TEMPLATE</c:v>
                </c:pt>
                <c:pt idx="1">
                  <c:v>PROJECT MILESTONE REGISTER</c:v>
                </c:pt>
                <c:pt idx="2">
                  <c:v>The PROJECT Identification portion of this table will automatically populate to the Financial Data, Deliverables and Performance, and Risk Register tabs within this workbook. </c:v>
                </c:pt>
                <c:pt idx="3">
                  <c:v>MILESTONE DATA</c:v>
                </c:pt>
                <c:pt idx="4">
                  <c:v>Biling Status</c:v>
                </c:pt>
                <c:pt idx="5">
                  <c:v>10-05-2024</c:v>
                </c:pt>
                <c:pt idx="6">
                  <c:v>Dependant on M2</c:v>
                </c:pt>
                <c:pt idx="7">
                  <c:v>COMPLETE</c:v>
                </c:pt>
                <c:pt idx="8">
                  <c:v>COMPLETE</c:v>
                </c:pt>
                <c:pt idx="9">
                  <c:v>COMPLETE</c:v>
                </c:pt>
                <c:pt idx="10">
                  <c:v>COMPLETE</c:v>
                </c:pt>
                <c:pt idx="11">
                  <c:v>COMPLETE</c:v>
                </c:pt>
                <c:pt idx="12">
                  <c:v>10-05-2024</c:v>
                </c:pt>
                <c:pt idx="13">
                  <c:v>COMPLETE</c:v>
                </c:pt>
                <c:pt idx="14">
                  <c:v>TBD</c:v>
                </c:pt>
                <c:pt idx="15">
                  <c:v>COMPLETE</c:v>
                </c:pt>
                <c:pt idx="16">
                  <c:v>TBD</c:v>
                </c:pt>
                <c:pt idx="17">
                  <c:v>COMPLETE</c:v>
                </c:pt>
                <c:pt idx="18">
                  <c:v>10-05-2024</c:v>
                </c:pt>
                <c:pt idx="19">
                  <c:v>COMPLETE</c:v>
                </c:pt>
                <c:pt idx="20">
                  <c:v>TBD</c:v>
                </c:pt>
                <c:pt idx="21">
                  <c:v>COMPLETE</c:v>
                </c:pt>
              </c:strCache>
            </c:strRef>
          </c:tx>
          <c:spPr>
            <a:solidFill>
              <a:schemeClr val="accent1">
                <a:lumMod val="60000"/>
              </a:schemeClr>
            </a:solidFill>
            <a:ln>
              <a:noFill/>
            </a:ln>
            <a:effectLst/>
          </c:spPr>
          <c:invertIfNegative val="0"/>
          <c:cat>
            <c:multiLvlStrRef>
              <c:f>'Active Milestones'!$A$24:$G$204</c:f>
            </c:multiLvlStrRef>
          </c:cat>
          <c:val>
            <c:numRef>
              <c:f>'Active Milestones'!$N$24:$N$204</c:f>
            </c:numRef>
          </c:val>
          <c:extLst>
            <c:ext xmlns:c16="http://schemas.microsoft.com/office/drawing/2014/chart" uri="{C3380CC4-5D6E-409C-BE32-E72D297353CC}">
              <c16:uniqueId val="{00000006-F643-4655-8EDB-24381C65BE0F}"/>
            </c:ext>
          </c:extLst>
        </c:ser>
        <c:ser>
          <c:idx val="7"/>
          <c:order val="7"/>
          <c:tx>
            <c:strRef>
              <c:f>'Active Milestones'!$O$2:$O$23</c:f>
              <c:strCache>
                <c:ptCount val="22"/>
                <c:pt idx="0">
                  <c:v>PROJECT MANAGEMENT LOG TEMPLATE</c:v>
                </c:pt>
                <c:pt idx="1">
                  <c:v>PROJECT MILESTONE REGISTER</c:v>
                </c:pt>
                <c:pt idx="2">
                  <c:v>The PROJECT Identification portion of this table will automatically populate to the Financial Data, Deliverables and Performance, and Risk Register tabs within this workbook. </c:v>
                </c:pt>
                <c:pt idx="3">
                  <c:v>MILESTONE DATA</c:v>
                </c:pt>
                <c:pt idx="4">
                  <c:v>Invoice Date</c:v>
                </c:pt>
                <c:pt idx="5">
                  <c:v>10-05-2024</c:v>
                </c:pt>
                <c:pt idx="6">
                  <c:v>Dependant on M2</c:v>
                </c:pt>
                <c:pt idx="7">
                  <c:v>COMPLETE</c:v>
                </c:pt>
                <c:pt idx="8">
                  <c:v>COMPLETE</c:v>
                </c:pt>
                <c:pt idx="9">
                  <c:v>COMPLETE</c:v>
                </c:pt>
                <c:pt idx="10">
                  <c:v>7-Sep-23</c:v>
                </c:pt>
                <c:pt idx="11">
                  <c:v>COMPLETE</c:v>
                </c:pt>
                <c:pt idx="12">
                  <c:v>10-05-2024</c:v>
                </c:pt>
                <c:pt idx="13">
                  <c:v>COMPLETE</c:v>
                </c:pt>
                <c:pt idx="14">
                  <c:v>TBD</c:v>
                </c:pt>
                <c:pt idx="15">
                  <c:v>COMPLETE</c:v>
                </c:pt>
                <c:pt idx="16">
                  <c:v>TBD</c:v>
                </c:pt>
                <c:pt idx="17">
                  <c:v>COMPLETE</c:v>
                </c:pt>
                <c:pt idx="18">
                  <c:v>10-05-2024</c:v>
                </c:pt>
                <c:pt idx="19">
                  <c:v>6-Jul-23</c:v>
                </c:pt>
                <c:pt idx="20">
                  <c:v>TBD</c:v>
                </c:pt>
                <c:pt idx="21">
                  <c:v>1-Aug-23</c:v>
                </c:pt>
              </c:strCache>
            </c:strRef>
          </c:tx>
          <c:spPr>
            <a:solidFill>
              <a:schemeClr val="accent2">
                <a:lumMod val="60000"/>
              </a:schemeClr>
            </a:solidFill>
            <a:ln>
              <a:noFill/>
            </a:ln>
            <a:effectLst/>
          </c:spPr>
          <c:invertIfNegative val="0"/>
          <c:cat>
            <c:multiLvlStrRef>
              <c:f>'Active Milestones'!$A$24:$G$204</c:f>
            </c:multiLvlStrRef>
          </c:cat>
          <c:val>
            <c:numRef>
              <c:f>'Active Milestones'!$O$24:$O$204</c:f>
            </c:numRef>
          </c:val>
          <c:extLst>
            <c:ext xmlns:c16="http://schemas.microsoft.com/office/drawing/2014/chart" uri="{C3380CC4-5D6E-409C-BE32-E72D297353CC}">
              <c16:uniqueId val="{00000007-F643-4655-8EDB-24381C65BE0F}"/>
            </c:ext>
          </c:extLst>
        </c:ser>
        <c:ser>
          <c:idx val="8"/>
          <c:order val="8"/>
          <c:tx>
            <c:strRef>
              <c:f>'Active Milestones'!$P$2:$P$23</c:f>
              <c:strCache>
                <c:ptCount val="22"/>
                <c:pt idx="0">
                  <c:v>PROJECT MANAGEMENT LOG TEMPLATE</c:v>
                </c:pt>
                <c:pt idx="1">
                  <c:v>PROJECT MILESTONE REGISTER</c:v>
                </c:pt>
                <c:pt idx="2">
                  <c:v>The PROJECT Identification portion of this table will automatically populate to the Financial Data, Deliverables and Performance, and Risk Register tabs within this workbook. </c:v>
                </c:pt>
                <c:pt idx="3">
                  <c:v>MILESTONE DATA</c:v>
                </c:pt>
                <c:pt idx="4">
                  <c:v>Payment Satus</c:v>
                </c:pt>
                <c:pt idx="5">
                  <c:v>10-05-2024</c:v>
                </c:pt>
                <c:pt idx="6">
                  <c:v>Dependant on M2</c:v>
                </c:pt>
                <c:pt idx="7">
                  <c:v>Paid</c:v>
                </c:pt>
                <c:pt idx="8">
                  <c:v>Paid</c:v>
                </c:pt>
                <c:pt idx="9">
                  <c:v>Paid</c:v>
                </c:pt>
                <c:pt idx="10">
                  <c:v>7-Sep-23</c:v>
                </c:pt>
                <c:pt idx="11">
                  <c:v>Paid</c:v>
                </c:pt>
                <c:pt idx="12">
                  <c:v>10-05-2024</c:v>
                </c:pt>
                <c:pt idx="13">
                  <c:v>Paid</c:v>
                </c:pt>
                <c:pt idx="14">
                  <c:v>TBD</c:v>
                </c:pt>
                <c:pt idx="15">
                  <c:v>Paid</c:v>
                </c:pt>
                <c:pt idx="16">
                  <c:v>TBD</c:v>
                </c:pt>
                <c:pt idx="17">
                  <c:v>Paid</c:v>
                </c:pt>
                <c:pt idx="18">
                  <c:v>10-05-2024</c:v>
                </c:pt>
                <c:pt idx="19">
                  <c:v>Paid</c:v>
                </c:pt>
                <c:pt idx="20">
                  <c:v>TBD</c:v>
                </c:pt>
                <c:pt idx="21">
                  <c:v>1-Aug-23</c:v>
                </c:pt>
              </c:strCache>
            </c:strRef>
          </c:tx>
          <c:spPr>
            <a:solidFill>
              <a:schemeClr val="accent3">
                <a:lumMod val="60000"/>
              </a:schemeClr>
            </a:solidFill>
            <a:ln>
              <a:noFill/>
            </a:ln>
            <a:effectLst/>
          </c:spPr>
          <c:invertIfNegative val="0"/>
          <c:cat>
            <c:multiLvlStrRef>
              <c:f>'Active Milestones'!$A$24:$G$204</c:f>
            </c:multiLvlStrRef>
          </c:cat>
          <c:val>
            <c:numRef>
              <c:f>'Active Milestones'!$P$24:$P$204</c:f>
            </c:numRef>
          </c:val>
          <c:extLst>
            <c:ext xmlns:c16="http://schemas.microsoft.com/office/drawing/2014/chart" uri="{C3380CC4-5D6E-409C-BE32-E72D297353CC}">
              <c16:uniqueId val="{00000008-F643-4655-8EDB-24381C65BE0F}"/>
            </c:ext>
          </c:extLst>
        </c:ser>
        <c:ser>
          <c:idx val="10"/>
          <c:order val="9"/>
          <c:tx>
            <c:strRef>
              <c:f>'Active Milestones'!$R$2:$R$23</c:f>
              <c:strCache>
                <c:ptCount val="22"/>
                <c:pt idx="0">
                  <c:v>PROJECT MANAGEMENT LOG TEMPLATE</c:v>
                </c:pt>
                <c:pt idx="1">
                  <c:v>PROJECT MILESTONE REGISTER</c:v>
                </c:pt>
                <c:pt idx="2">
                  <c:v>The PROJECT Identification portion of this table will automatically populate to the Financial Data, Deliverables and Performance, and Risk Register tabs within this workbook. </c:v>
                </c:pt>
                <c:pt idx="3">
                  <c:v>MILESTONE DATA</c:v>
                </c:pt>
                <c:pt idx="4">
                  <c:v>Paid Date</c:v>
                </c:pt>
                <c:pt idx="5">
                  <c:v>10-05-2024</c:v>
                </c:pt>
                <c:pt idx="6">
                  <c:v>Dependant on M2</c:v>
                </c:pt>
                <c:pt idx="7">
                  <c:v>Paid</c:v>
                </c:pt>
                <c:pt idx="8">
                  <c:v>Paid</c:v>
                </c:pt>
                <c:pt idx="9">
                  <c:v>Paid</c:v>
                </c:pt>
                <c:pt idx="10">
                  <c:v>6-Oct-23</c:v>
                </c:pt>
                <c:pt idx="11">
                  <c:v>Paid</c:v>
                </c:pt>
                <c:pt idx="12">
                  <c:v>10-05-2024</c:v>
                </c:pt>
                <c:pt idx="13">
                  <c:v>Paid</c:v>
                </c:pt>
                <c:pt idx="14">
                  <c:v>TBD</c:v>
                </c:pt>
                <c:pt idx="15">
                  <c:v>Paid</c:v>
                </c:pt>
                <c:pt idx="16">
                  <c:v>TBD</c:v>
                </c:pt>
                <c:pt idx="17">
                  <c:v>Paid</c:v>
                </c:pt>
                <c:pt idx="18">
                  <c:v>10-05-2024</c:v>
                </c:pt>
                <c:pt idx="19">
                  <c:v>6-Aug-23</c:v>
                </c:pt>
                <c:pt idx="20">
                  <c:v>TBD</c:v>
                </c:pt>
                <c:pt idx="21">
                  <c:v>31-Aug-23</c:v>
                </c:pt>
              </c:strCache>
            </c:strRef>
          </c:tx>
          <c:spPr>
            <a:solidFill>
              <a:schemeClr val="accent5">
                <a:lumMod val="60000"/>
              </a:schemeClr>
            </a:solidFill>
            <a:ln>
              <a:noFill/>
            </a:ln>
            <a:effectLst/>
          </c:spPr>
          <c:invertIfNegative val="0"/>
          <c:cat>
            <c:multiLvlStrRef>
              <c:f>'Active Milestones'!$A$24:$G$204</c:f>
            </c:multiLvlStrRef>
          </c:cat>
          <c:val>
            <c:numRef>
              <c:f>'Active Milestones'!$R$24:$R$204</c:f>
            </c:numRef>
          </c:val>
          <c:extLst>
            <c:ext xmlns:c16="http://schemas.microsoft.com/office/drawing/2014/chart" uri="{C3380CC4-5D6E-409C-BE32-E72D297353CC}">
              <c16:uniqueId val="{0000000A-F643-4655-8EDB-24381C65BE0F}"/>
            </c:ext>
          </c:extLst>
        </c:ser>
        <c:ser>
          <c:idx val="11"/>
          <c:order val="10"/>
          <c:tx>
            <c:strRef>
              <c:f>'Active Milestones'!$S$2:$S$23</c:f>
              <c:strCache>
                <c:ptCount val="22"/>
                <c:pt idx="0">
                  <c:v>PROJECT MANAGEMENT LOG TEMPLATE</c:v>
                </c:pt>
                <c:pt idx="1">
                  <c:v>PROJECT MILESTONE REGISTER</c:v>
                </c:pt>
                <c:pt idx="2">
                  <c:v>The PROJECT Identification portion of this table will automatically populate to the Financial Data, Deliverables and Performance, and Risk Register tabs within this workbook. </c:v>
                </c:pt>
                <c:pt idx="3">
                  <c:v>MILESTONE DATA</c:v>
                </c:pt>
                <c:pt idx="4">
                  <c:v>OPEN TASKS</c:v>
                </c:pt>
                <c:pt idx="5">
                  <c:v>10-05-2024</c:v>
                </c:pt>
                <c:pt idx="6">
                  <c:v>Dependant on M2</c:v>
                </c:pt>
                <c:pt idx="7">
                  <c:v>Paid</c:v>
                </c:pt>
                <c:pt idx="8">
                  <c:v>Paid</c:v>
                </c:pt>
                <c:pt idx="9">
                  <c:v>Paid</c:v>
                </c:pt>
                <c:pt idx="10">
                  <c:v>40</c:v>
                </c:pt>
                <c:pt idx="11">
                  <c:v>Paid</c:v>
                </c:pt>
                <c:pt idx="12">
                  <c:v>10-05-2024</c:v>
                </c:pt>
                <c:pt idx="13">
                  <c:v>Paid</c:v>
                </c:pt>
                <c:pt idx="14">
                  <c:v>TBD</c:v>
                </c:pt>
                <c:pt idx="15">
                  <c:v>Paid</c:v>
                </c:pt>
                <c:pt idx="16">
                  <c:v>TBD</c:v>
                </c:pt>
                <c:pt idx="17">
                  <c:v>Paid</c:v>
                </c:pt>
                <c:pt idx="18">
                  <c:v>10-05-2024</c:v>
                </c:pt>
                <c:pt idx="19">
                  <c:v>6-Aug-23</c:v>
                </c:pt>
                <c:pt idx="20">
                  <c:v>TBD</c:v>
                </c:pt>
                <c:pt idx="21">
                  <c:v>31-Aug-23</c:v>
                </c:pt>
              </c:strCache>
            </c:strRef>
          </c:tx>
          <c:spPr>
            <a:solidFill>
              <a:schemeClr val="accent6">
                <a:lumMod val="60000"/>
              </a:schemeClr>
            </a:solidFill>
            <a:ln>
              <a:noFill/>
            </a:ln>
            <a:effectLst/>
          </c:spPr>
          <c:invertIfNegative val="0"/>
          <c:cat>
            <c:multiLvlStrRef>
              <c:f>'Active Milestones'!$A$24:$G$204</c:f>
            </c:multiLvlStrRef>
          </c:cat>
          <c:val>
            <c:numRef>
              <c:f>'Active Milestones'!$S$24:$S$204</c:f>
            </c:numRef>
          </c:val>
          <c:extLst>
            <c:ext xmlns:c16="http://schemas.microsoft.com/office/drawing/2014/chart" uri="{C3380CC4-5D6E-409C-BE32-E72D297353CC}">
              <c16:uniqueId val="{0000000B-F643-4655-8EDB-24381C65BE0F}"/>
            </c:ext>
          </c:extLst>
        </c:ser>
        <c:ser>
          <c:idx val="12"/>
          <c:order val="11"/>
          <c:tx>
            <c:strRef>
              <c:f>'Active Milestones'!$T$2:$T$23</c:f>
              <c:strCache>
                <c:ptCount val="22"/>
                <c:pt idx="0">
                  <c:v>PROJECT MANAGEMENT LOG TEMPLATE</c:v>
                </c:pt>
                <c:pt idx="1">
                  <c:v>PROJECT MILESTONE REGISTER</c:v>
                </c:pt>
                <c:pt idx="2">
                  <c:v>The PROJECT Identification portion of this table will automatically populate to the Financial Data, Deliverables and Performance, and Risk Register tabs within this workbook. </c:v>
                </c:pt>
                <c:pt idx="3">
                  <c:v>MILESTONE DATA</c:v>
                </c:pt>
                <c:pt idx="4">
                  <c:v>CLOSED TASKS</c:v>
                </c:pt>
                <c:pt idx="5">
                  <c:v>10-05-2024</c:v>
                </c:pt>
                <c:pt idx="6">
                  <c:v>Dependant on M2</c:v>
                </c:pt>
                <c:pt idx="7">
                  <c:v>Paid</c:v>
                </c:pt>
                <c:pt idx="8">
                  <c:v>Paid</c:v>
                </c:pt>
                <c:pt idx="9">
                  <c:v>Paid</c:v>
                </c:pt>
                <c:pt idx="10">
                  <c:v>81</c:v>
                </c:pt>
                <c:pt idx="11">
                  <c:v>Paid</c:v>
                </c:pt>
                <c:pt idx="12">
                  <c:v>10-05-2024</c:v>
                </c:pt>
                <c:pt idx="13">
                  <c:v>Paid</c:v>
                </c:pt>
                <c:pt idx="14">
                  <c:v>TBD</c:v>
                </c:pt>
                <c:pt idx="15">
                  <c:v>Paid</c:v>
                </c:pt>
                <c:pt idx="16">
                  <c:v>TBD</c:v>
                </c:pt>
                <c:pt idx="17">
                  <c:v>Paid</c:v>
                </c:pt>
                <c:pt idx="18">
                  <c:v>10-05-2024</c:v>
                </c:pt>
                <c:pt idx="19">
                  <c:v>6-Aug-23</c:v>
                </c:pt>
                <c:pt idx="20">
                  <c:v>TBD</c:v>
                </c:pt>
                <c:pt idx="21">
                  <c:v>31-Aug-23</c:v>
                </c:pt>
              </c:strCache>
            </c:strRef>
          </c:tx>
          <c:spPr>
            <a:solidFill>
              <a:schemeClr val="accent1">
                <a:lumMod val="80000"/>
                <a:lumOff val="20000"/>
              </a:schemeClr>
            </a:solidFill>
            <a:ln>
              <a:noFill/>
            </a:ln>
            <a:effectLst/>
          </c:spPr>
          <c:invertIfNegative val="0"/>
          <c:cat>
            <c:multiLvlStrRef>
              <c:f>'Active Milestones'!$A$24:$G$204</c:f>
            </c:multiLvlStrRef>
          </c:cat>
          <c:val>
            <c:numRef>
              <c:f>'Active Milestones'!$T$24:$T$204</c:f>
            </c:numRef>
          </c:val>
          <c:extLst>
            <c:ext xmlns:c16="http://schemas.microsoft.com/office/drawing/2014/chart" uri="{C3380CC4-5D6E-409C-BE32-E72D297353CC}">
              <c16:uniqueId val="{0000000C-F643-4655-8EDB-24381C65BE0F}"/>
            </c:ext>
          </c:extLst>
        </c:ser>
        <c:ser>
          <c:idx val="13"/>
          <c:order val="12"/>
          <c:tx>
            <c:strRef>
              <c:f>'Active Milestones'!$U$2:$U$23</c:f>
              <c:strCache>
                <c:ptCount val="22"/>
                <c:pt idx="0">
                  <c:v>PROJECT MANAGEMENT LOG TEMPLATE</c:v>
                </c:pt>
                <c:pt idx="1">
                  <c:v>PROJECT MILESTONE REGISTER</c:v>
                </c:pt>
                <c:pt idx="2">
                  <c:v>The PROJECT Identification portion of this table will automatically populate to the Financial Data, Deliverables and Performance, and Risk Register tabs within this workbook. </c:v>
                </c:pt>
                <c:pt idx="3">
                  <c:v>MILESTONE DATA</c:v>
                </c:pt>
                <c:pt idx="4">
                  <c:v>OPEN ISSUES</c:v>
                </c:pt>
                <c:pt idx="5">
                  <c:v>10-05-2024</c:v>
                </c:pt>
                <c:pt idx="6">
                  <c:v>Dependant on M2</c:v>
                </c:pt>
                <c:pt idx="7">
                  <c:v>Paid</c:v>
                </c:pt>
                <c:pt idx="8">
                  <c:v>Paid</c:v>
                </c:pt>
                <c:pt idx="9">
                  <c:v>Paid</c:v>
                </c:pt>
                <c:pt idx="10">
                  <c:v>81</c:v>
                </c:pt>
                <c:pt idx="11">
                  <c:v>Paid</c:v>
                </c:pt>
                <c:pt idx="12">
                  <c:v>10-05-2024</c:v>
                </c:pt>
                <c:pt idx="13">
                  <c:v>Paid</c:v>
                </c:pt>
                <c:pt idx="14">
                  <c:v>TBD</c:v>
                </c:pt>
                <c:pt idx="15">
                  <c:v>Paid</c:v>
                </c:pt>
                <c:pt idx="16">
                  <c:v>TBD</c:v>
                </c:pt>
                <c:pt idx="17">
                  <c:v>Paid</c:v>
                </c:pt>
                <c:pt idx="18">
                  <c:v>10-05-2024</c:v>
                </c:pt>
                <c:pt idx="19">
                  <c:v>6-Aug-23</c:v>
                </c:pt>
                <c:pt idx="20">
                  <c:v>TBD</c:v>
                </c:pt>
                <c:pt idx="21">
                  <c:v>31-Aug-23</c:v>
                </c:pt>
              </c:strCache>
            </c:strRef>
          </c:tx>
          <c:spPr>
            <a:solidFill>
              <a:schemeClr val="accent2">
                <a:lumMod val="80000"/>
                <a:lumOff val="20000"/>
              </a:schemeClr>
            </a:solidFill>
            <a:ln>
              <a:noFill/>
            </a:ln>
            <a:effectLst/>
          </c:spPr>
          <c:invertIfNegative val="0"/>
          <c:cat>
            <c:multiLvlStrRef>
              <c:f>'Active Milestones'!$A$24:$G$204</c:f>
            </c:multiLvlStrRef>
          </c:cat>
          <c:val>
            <c:numRef>
              <c:f>'Active Milestones'!$U$24:$U$204</c:f>
            </c:numRef>
          </c:val>
          <c:extLst>
            <c:ext xmlns:c16="http://schemas.microsoft.com/office/drawing/2014/chart" uri="{C3380CC4-5D6E-409C-BE32-E72D297353CC}">
              <c16:uniqueId val="{0000000D-F643-4655-8EDB-24381C65BE0F}"/>
            </c:ext>
          </c:extLst>
        </c:ser>
        <c:ser>
          <c:idx val="14"/>
          <c:order val="13"/>
          <c:tx>
            <c:strRef>
              <c:f>'Active Milestones'!$V$2:$V$23</c:f>
              <c:strCache>
                <c:ptCount val="22"/>
                <c:pt idx="0">
                  <c:v>PROJECT MANAGEMENT LOG TEMPLATE</c:v>
                </c:pt>
                <c:pt idx="1">
                  <c:v>PROJECT MILESTONE REGISTER</c:v>
                </c:pt>
                <c:pt idx="2">
                  <c:v>The PROJECT Identification portion of this table will automatically populate to the Financial Data, Deliverables and Performance, and Risk Register tabs within this workbook. </c:v>
                </c:pt>
                <c:pt idx="3">
                  <c:v>MILESTONE DATA</c:v>
                </c:pt>
                <c:pt idx="4">
                  <c:v>CLOSED ISSUES</c:v>
                </c:pt>
                <c:pt idx="5">
                  <c:v>10-05-2024</c:v>
                </c:pt>
                <c:pt idx="6">
                  <c:v>Dependant on M2</c:v>
                </c:pt>
                <c:pt idx="7">
                  <c:v>Paid</c:v>
                </c:pt>
                <c:pt idx="8">
                  <c:v>Paid</c:v>
                </c:pt>
                <c:pt idx="9">
                  <c:v>Paid</c:v>
                </c:pt>
                <c:pt idx="10">
                  <c:v>81</c:v>
                </c:pt>
                <c:pt idx="11">
                  <c:v>Paid</c:v>
                </c:pt>
                <c:pt idx="12">
                  <c:v>10-05-2024</c:v>
                </c:pt>
                <c:pt idx="13">
                  <c:v>Paid</c:v>
                </c:pt>
                <c:pt idx="14">
                  <c:v>TBD</c:v>
                </c:pt>
                <c:pt idx="15">
                  <c:v>Paid</c:v>
                </c:pt>
                <c:pt idx="16">
                  <c:v>TBD</c:v>
                </c:pt>
                <c:pt idx="17">
                  <c:v>Paid</c:v>
                </c:pt>
                <c:pt idx="18">
                  <c:v>10-05-2024</c:v>
                </c:pt>
                <c:pt idx="19">
                  <c:v>6-Aug-23</c:v>
                </c:pt>
                <c:pt idx="20">
                  <c:v>TBD</c:v>
                </c:pt>
                <c:pt idx="21">
                  <c:v>31-Aug-23</c:v>
                </c:pt>
              </c:strCache>
            </c:strRef>
          </c:tx>
          <c:spPr>
            <a:solidFill>
              <a:schemeClr val="accent3">
                <a:lumMod val="80000"/>
                <a:lumOff val="20000"/>
              </a:schemeClr>
            </a:solidFill>
            <a:ln>
              <a:noFill/>
            </a:ln>
            <a:effectLst/>
          </c:spPr>
          <c:invertIfNegative val="0"/>
          <c:cat>
            <c:multiLvlStrRef>
              <c:f>'Active Milestones'!$A$24:$G$204</c:f>
            </c:multiLvlStrRef>
          </c:cat>
          <c:val>
            <c:numRef>
              <c:f>'Active Milestones'!$V$24:$V$204</c:f>
            </c:numRef>
          </c:val>
          <c:extLst>
            <c:ext xmlns:c16="http://schemas.microsoft.com/office/drawing/2014/chart" uri="{C3380CC4-5D6E-409C-BE32-E72D297353CC}">
              <c16:uniqueId val="{0000000E-F643-4655-8EDB-24381C65BE0F}"/>
            </c:ext>
          </c:extLst>
        </c:ser>
        <c:ser>
          <c:idx val="15"/>
          <c:order val="14"/>
          <c:tx>
            <c:strRef>
              <c:f>'Active Milestones'!$W$2:$W$23</c:f>
              <c:strCache>
                <c:ptCount val="22"/>
                <c:pt idx="0">
                  <c:v>PROJECT MANAGEMENT LOG TEMPLATE</c:v>
                </c:pt>
                <c:pt idx="1">
                  <c:v>PROJECT MILESTONE REGISTER</c:v>
                </c:pt>
                <c:pt idx="2">
                  <c:v>The PROJECT Identification portion of this table will automatically populate to the Financial Data, Deliverables and Performance, and Risk Register tabs within this workbook. </c:v>
                </c:pt>
                <c:pt idx="3">
                  <c:v>MILESTONE DATA</c:v>
                </c:pt>
                <c:pt idx="4">
                  <c:v>% Completion</c:v>
                </c:pt>
                <c:pt idx="5">
                  <c:v>98%</c:v>
                </c:pt>
                <c:pt idx="6">
                  <c:v>98%</c:v>
                </c:pt>
                <c:pt idx="7">
                  <c:v>98%</c:v>
                </c:pt>
                <c:pt idx="8">
                  <c:v>98%</c:v>
                </c:pt>
                <c:pt idx="9">
                  <c:v>98%</c:v>
                </c:pt>
                <c:pt idx="10">
                  <c:v>59%</c:v>
                </c:pt>
                <c:pt idx="11">
                  <c:v>20%</c:v>
                </c:pt>
                <c:pt idx="12">
                  <c:v>0%%</c:v>
                </c:pt>
                <c:pt idx="13">
                  <c:v>100%</c:v>
                </c:pt>
                <c:pt idx="14">
                  <c:v>0%%</c:v>
                </c:pt>
                <c:pt idx="15">
                  <c:v>100%</c:v>
                </c:pt>
                <c:pt idx="16">
                  <c:v>0%%</c:v>
                </c:pt>
                <c:pt idx="17">
                  <c:v>100%</c:v>
                </c:pt>
                <c:pt idx="18">
                  <c:v>0%%</c:v>
                </c:pt>
                <c:pt idx="19">
                  <c:v>100%</c:v>
                </c:pt>
                <c:pt idx="20">
                  <c:v>0%%</c:v>
                </c:pt>
                <c:pt idx="21">
                  <c:v>100%</c:v>
                </c:pt>
              </c:strCache>
            </c:strRef>
          </c:tx>
          <c:spPr>
            <a:solidFill>
              <a:schemeClr val="accent4">
                <a:lumMod val="80000"/>
                <a:lumOff val="20000"/>
              </a:schemeClr>
            </a:solidFill>
            <a:ln>
              <a:noFill/>
            </a:ln>
            <a:effectLst/>
          </c:spPr>
          <c:invertIfNegative val="0"/>
          <c:cat>
            <c:multiLvlStrRef>
              <c:f>'Active Milestones'!$A$24:$G$204</c:f>
            </c:multiLvlStrRef>
          </c:cat>
          <c:val>
            <c:numRef>
              <c:f>'Active Milestones'!$W$24:$W$204</c:f>
            </c:numRef>
          </c:val>
          <c:extLst>
            <c:ext xmlns:c16="http://schemas.microsoft.com/office/drawing/2014/chart" uri="{C3380CC4-5D6E-409C-BE32-E72D297353CC}">
              <c16:uniqueId val="{0000000F-F643-4655-8EDB-24381C65BE0F}"/>
            </c:ext>
          </c:extLst>
        </c:ser>
        <c:ser>
          <c:idx val="16"/>
          <c:order val="15"/>
          <c:tx>
            <c:strRef>
              <c:f>'Active Milestones'!$X$2:$X$23</c:f>
              <c:strCache>
                <c:ptCount val="22"/>
                <c:pt idx="0">
                  <c:v>PROJECT MANAGEMENT LOG TEMPLATE</c:v>
                </c:pt>
                <c:pt idx="1">
                  <c:v>PROJECT MILESTONE REGISTER</c:v>
                </c:pt>
                <c:pt idx="2">
                  <c:v>The PROJECT Identification portion of this table will automatically populate to the Financial Data, Deliverables and Performance, and Risk Register tabs within this workbook. </c:v>
                </c:pt>
                <c:pt idx="3">
                  <c:v>MILESTONE DATA</c:v>
                </c:pt>
                <c:pt idx="4">
                  <c:v>Comments</c:v>
                </c:pt>
                <c:pt idx="5">
                  <c:v>98%</c:v>
                </c:pt>
                <c:pt idx="6">
                  <c:v>98%</c:v>
                </c:pt>
                <c:pt idx="7">
                  <c:v>98%</c:v>
                </c:pt>
                <c:pt idx="8">
                  <c:v>98%</c:v>
                </c:pt>
                <c:pt idx="9">
                  <c:v>98%</c:v>
                </c:pt>
                <c:pt idx="10">
                  <c:v>client pre-requisities not ready</c:v>
                </c:pt>
                <c:pt idx="11">
                  <c:v>project on-hold</c:v>
                </c:pt>
                <c:pt idx="12">
                  <c:v>project on-hold</c:v>
                </c:pt>
                <c:pt idx="13">
                  <c:v>100%</c:v>
                </c:pt>
                <c:pt idx="14">
                  <c:v>project on-hold</c:v>
                </c:pt>
                <c:pt idx="15">
                  <c:v>100%</c:v>
                </c:pt>
                <c:pt idx="16">
                  <c:v>0%%</c:v>
                </c:pt>
                <c:pt idx="17">
                  <c:v>100%</c:v>
                </c:pt>
                <c:pt idx="18">
                  <c:v>0%%</c:v>
                </c:pt>
                <c:pt idx="19">
                  <c:v>100%</c:v>
                </c:pt>
                <c:pt idx="20">
                  <c:v>0%%</c:v>
                </c:pt>
                <c:pt idx="21">
                  <c:v>100%</c:v>
                </c:pt>
              </c:strCache>
            </c:strRef>
          </c:tx>
          <c:spPr>
            <a:solidFill>
              <a:schemeClr val="accent5">
                <a:lumMod val="80000"/>
                <a:lumOff val="20000"/>
              </a:schemeClr>
            </a:solidFill>
            <a:ln>
              <a:noFill/>
            </a:ln>
            <a:effectLst/>
          </c:spPr>
          <c:invertIfNegative val="0"/>
          <c:cat>
            <c:multiLvlStrRef>
              <c:f>'Active Milestones'!$A$24:$G$204</c:f>
            </c:multiLvlStrRef>
          </c:cat>
          <c:val>
            <c:numRef>
              <c:f>'Active Milestones'!$X$24:$X$204</c:f>
            </c:numRef>
          </c:val>
          <c:extLst>
            <c:ext xmlns:c16="http://schemas.microsoft.com/office/drawing/2014/chart" uri="{C3380CC4-5D6E-409C-BE32-E72D297353CC}">
              <c16:uniqueId val="{00000010-F643-4655-8EDB-24381C65BE0F}"/>
            </c:ext>
          </c:extLst>
        </c:ser>
        <c:dLbls>
          <c:showLegendKey val="0"/>
          <c:showVal val="0"/>
          <c:showCatName val="0"/>
          <c:showSerName val="0"/>
          <c:showPercent val="0"/>
          <c:showBubbleSize val="0"/>
        </c:dLbls>
        <c:gapWidth val="219"/>
        <c:overlap val="-27"/>
        <c:axId val="1443318448"/>
        <c:axId val="1442123504"/>
      </c:barChart>
      <c:catAx>
        <c:axId val="1443318448"/>
        <c:scaling>
          <c:orientation val="minMax"/>
        </c:scaling>
        <c:delete val="1"/>
        <c:axPos val="b"/>
        <c:numFmt formatCode="General" sourceLinked="1"/>
        <c:majorTickMark val="none"/>
        <c:minorTickMark val="none"/>
        <c:tickLblPos val="nextTo"/>
        <c:crossAx val="1442123504"/>
        <c:crosses val="autoZero"/>
        <c:auto val="1"/>
        <c:lblAlgn val="ctr"/>
        <c:lblOffset val="100"/>
        <c:noMultiLvlLbl val="0"/>
      </c:catAx>
      <c:valAx>
        <c:axId val="1442123504"/>
        <c:scaling>
          <c:orientation val="minMax"/>
        </c:scaling>
        <c:delete val="0"/>
        <c:axPos val="l"/>
        <c:majorGridlines>
          <c:spPr>
            <a:ln w="9525" cap="flat" cmpd="sng" algn="ctr">
              <a:solidFill>
                <a:schemeClr val="tx1">
                  <a:lumMod val="15000"/>
                  <a:lumOff val="85000"/>
                </a:schemeClr>
              </a:solidFill>
              <a:round/>
            </a:ln>
            <a:effectLst/>
          </c:spPr>
        </c:majorGridlines>
        <c:numFmt formatCode="d\-mmm\-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31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F7E5318-A680-4BCD-8AAC-C05136DCC9BA}">
  <sheetPr>
    <tabColor theme="3" tint="0.59999389629810485"/>
  </sheetPr>
  <sheetViews>
    <sheetView zoomScale="10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78333" cy="6297083"/>
    <xdr:graphicFrame macro="">
      <xdr:nvGraphicFramePr>
        <xdr:cNvPr id="2" name="Chart 1">
          <a:extLst>
            <a:ext uri="{FF2B5EF4-FFF2-40B4-BE49-F238E27FC236}">
              <a16:creationId xmlns:a16="http://schemas.microsoft.com/office/drawing/2014/main" id="{8FD854A1-E0C8-3FF5-D127-874D122C72E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rnstechnology-my.sharepoint.com/personal/csrao_rnstechnology_com/Documents/RNS%20Consolidated%20Project%20Governance%20Tracker%20for%20PGCs_Jul%2023_5.0.xlsx" TargetMode="External"/><Relationship Id="rId1" Type="http://schemas.openxmlformats.org/officeDocument/2006/relationships/externalLinkPath" Target="https://rnstechnology-my.sharepoint.com/personal/csrao_rnstechnology_com/Documents/RNS%20Consolidated%20Project%20Governance%20Tracker%20for%20PGCs_Jul%2023_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IC-ISO-27002-Information-Security-Guidelines-Checklist-Template1"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ject Register"/>
      <sheetName val="AMC Register"/>
      <sheetName val="Managed Services"/>
      <sheetName val="Milestones"/>
      <sheetName val="KEY Data – do not delete –"/>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SO 27002 Info Security Check"/>
      <sheetName val="-Disclaimer-"/>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Ajinkya" id="{CDBB856D-CD35-4B4A-88EA-E2C19C05853A}">
    <nsvFilter filterId="{E0839A4D-B222-B349-AC19-04FC3913C855}" ref="A6:SX69" tableId="0">
      <columnFilter colId="13">
        <filter colId="13">
          <x:filters>
            <x:filter val="Ajinkya"/>
          </x:filters>
        </filter>
      </columnFilter>
    </nsvFilter>
  </namedSheetView>
</namedSheetViews>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8D6B7DF5-914A-44D0-A9CC-B3708EC979FE}"/>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athar@ngiuae.com" TargetMode="External"/><Relationship Id="rId1" Type="http://schemas.openxmlformats.org/officeDocument/2006/relationships/hyperlink" Target="mailto:Binu.Mathew@intigral.ne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3" Type="http://schemas.openxmlformats.org/officeDocument/2006/relationships/hyperlink" Target="mailto:asam.m@wahahealth.com" TargetMode="External"/><Relationship Id="rId18" Type="http://schemas.openxmlformats.org/officeDocument/2006/relationships/hyperlink" Target="mailto:rahul.banga@gig-gulf.com" TargetMode="External"/><Relationship Id="rId26" Type="http://schemas.openxmlformats.org/officeDocument/2006/relationships/hyperlink" Target="mailto:karim.arafa@network.global%3e" TargetMode="External"/><Relationship Id="rId3" Type="http://schemas.openxmlformats.org/officeDocument/2006/relationships/hyperlink" Target="mailto:Abdelghafour.AlAli@emiratessteel.com" TargetMode="External"/><Relationship Id="rId21" Type="http://schemas.openxmlformats.org/officeDocument/2006/relationships/hyperlink" Target="mailto:saikumar.kodam@intigral.net" TargetMode="External"/><Relationship Id="rId34" Type="http://schemas.openxmlformats.org/officeDocument/2006/relationships/hyperlink" Target="mailto:jshetty@amicogroup.com" TargetMode="External"/><Relationship Id="rId7" Type="http://schemas.openxmlformats.org/officeDocument/2006/relationships/hyperlink" Target="mailto:manikandan.t@naffco.com" TargetMode="External"/><Relationship Id="rId12" Type="http://schemas.openxmlformats.org/officeDocument/2006/relationships/hyperlink" Target="mailto:apradhan@damasjewellery.com" TargetMode="External"/><Relationship Id="rId17" Type="http://schemas.openxmlformats.org/officeDocument/2006/relationships/hyperlink" Target="mailto:anthony.bartolo@mbrsg.ac.ae" TargetMode="External"/><Relationship Id="rId25" Type="http://schemas.openxmlformats.org/officeDocument/2006/relationships/hyperlink" Target="mailto:shams@ajmanchamber.ae" TargetMode="External"/><Relationship Id="rId33" Type="http://schemas.openxmlformats.org/officeDocument/2006/relationships/hyperlink" Target="mailto:pradeep.k@balmerlawrie.ae" TargetMode="External"/><Relationship Id="rId2" Type="http://schemas.openxmlformats.org/officeDocument/2006/relationships/hyperlink" Target="mailto:abhilash.radhadevi@oq.com" TargetMode="External"/><Relationship Id="rId16" Type="http://schemas.openxmlformats.org/officeDocument/2006/relationships/hyperlink" Target="mailto:raveesh.p@westernint.com" TargetMode="External"/><Relationship Id="rId20" Type="http://schemas.openxmlformats.org/officeDocument/2006/relationships/hyperlink" Target="mailto:Hossam.ahmed@zmiglobal.com" TargetMode="External"/><Relationship Id="rId29" Type="http://schemas.openxmlformats.org/officeDocument/2006/relationships/hyperlink" Target="mailto:zjaved@gulfcryo.com" TargetMode="External"/><Relationship Id="rId1" Type="http://schemas.openxmlformats.org/officeDocument/2006/relationships/hyperlink" Target="mailto:Shrung.Vachhrajani@twipv.com" TargetMode="External"/><Relationship Id="rId6" Type="http://schemas.openxmlformats.org/officeDocument/2006/relationships/hyperlink" Target="mailto:bjafar@akamai.com" TargetMode="External"/><Relationship Id="rId11" Type="http://schemas.openxmlformats.org/officeDocument/2006/relationships/hyperlink" Target="mailto:Anup.Nellippily@intigral.net" TargetMode="External"/><Relationship Id="rId24" Type="http://schemas.openxmlformats.org/officeDocument/2006/relationships/hyperlink" Target="mailto:mohammed.wasif@beema.com.qa" TargetMode="External"/><Relationship Id="rId32" Type="http://schemas.openxmlformats.org/officeDocument/2006/relationships/hyperlink" Target="mailto:NElArjah@Louvreabudhabi.ae" TargetMode="External"/><Relationship Id="rId5" Type="http://schemas.openxmlformats.org/officeDocument/2006/relationships/hyperlink" Target="mailto:VijayM@damasjewellery.com" TargetMode="External"/><Relationship Id="rId15" Type="http://schemas.openxmlformats.org/officeDocument/2006/relationships/hyperlink" Target="mailto:b.salmeen@adjd.gov.ae" TargetMode="External"/><Relationship Id="rId23" Type="http://schemas.openxmlformats.org/officeDocument/2006/relationships/hyperlink" Target="mailto:prince.rana@seddiqiholding.com" TargetMode="External"/><Relationship Id="rId28" Type="http://schemas.openxmlformats.org/officeDocument/2006/relationships/hyperlink" Target="mailto:ashok1.muthu@africa.airtel.com" TargetMode="External"/><Relationship Id="rId10" Type="http://schemas.openxmlformats.org/officeDocument/2006/relationships/hyperlink" Target="mailto:b.salmeen@adjd.gov.ae" TargetMode="External"/><Relationship Id="rId19" Type="http://schemas.openxmlformats.org/officeDocument/2006/relationships/hyperlink" Target="mailto:parthasarathy@deem.io" TargetMode="External"/><Relationship Id="rId31" Type="http://schemas.openxmlformats.org/officeDocument/2006/relationships/hyperlink" Target="mailto:Abhishek.Tripathi@adcb.com" TargetMode="External"/><Relationship Id="rId4" Type="http://schemas.openxmlformats.org/officeDocument/2006/relationships/hyperlink" Target="mailto:parthasarathy@deem.io" TargetMode="External"/><Relationship Id="rId9" Type="http://schemas.openxmlformats.org/officeDocument/2006/relationships/hyperlink" Target="mailto:apradhan@damasjewellery.com" TargetMode="External"/><Relationship Id="rId14" Type="http://schemas.openxmlformats.org/officeDocument/2006/relationships/hyperlink" Target="mailto:ssharma@aldar.com" TargetMode="External"/><Relationship Id="rId22" Type="http://schemas.openxmlformats.org/officeDocument/2006/relationships/hyperlink" Target="mailto:Binu.Mathew@intigral.net" TargetMode="External"/><Relationship Id="rId27" Type="http://schemas.openxmlformats.org/officeDocument/2006/relationships/hyperlink" Target="mailto:Abiodun.Afolabi@zand.ae" TargetMode="External"/><Relationship Id="rId30" Type="http://schemas.openxmlformats.org/officeDocument/2006/relationships/hyperlink" Target="mailto:benon.kurian@sws.gov.ae" TargetMode="External"/><Relationship Id="rId8" Type="http://schemas.openxmlformats.org/officeDocument/2006/relationships/hyperlink" Target="mailto:prince.rana@seddiqiholding.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parthasarathy@deem.io" TargetMode="External"/><Relationship Id="rId13" Type="http://schemas.openxmlformats.org/officeDocument/2006/relationships/hyperlink" Target="mailto:prince.rana@seddiqiholding.com" TargetMode="External"/><Relationship Id="rId18" Type="http://schemas.openxmlformats.org/officeDocument/2006/relationships/hyperlink" Target="mailto:VijayM@damasjewellery.com" TargetMode="External"/><Relationship Id="rId3" Type="http://schemas.openxmlformats.org/officeDocument/2006/relationships/hyperlink" Target="mailto:b.salmeen@adjd.gov.ae" TargetMode="External"/><Relationship Id="rId21" Type="http://schemas.openxmlformats.org/officeDocument/2006/relationships/hyperlink" Target="mailto:prince.rana@seddiqiholding.com" TargetMode="External"/><Relationship Id="rId7" Type="http://schemas.openxmlformats.org/officeDocument/2006/relationships/hyperlink" Target="mailto:Abdelghafour.AlAli@emiratessteel.com" TargetMode="External"/><Relationship Id="rId12" Type="http://schemas.openxmlformats.org/officeDocument/2006/relationships/hyperlink" Target="mailto:apradhan@damasjewellery.com" TargetMode="External"/><Relationship Id="rId17" Type="http://schemas.openxmlformats.org/officeDocument/2006/relationships/hyperlink" Target="mailto:parthasarathy@deem.io" TargetMode="External"/><Relationship Id="rId25" Type="http://schemas.openxmlformats.org/officeDocument/2006/relationships/printerSettings" Target="../printerSettings/printerSettings12.bin"/><Relationship Id="rId2" Type="http://schemas.openxmlformats.org/officeDocument/2006/relationships/hyperlink" Target="mailto:ssharma@aldar.com" TargetMode="External"/><Relationship Id="rId16" Type="http://schemas.openxmlformats.org/officeDocument/2006/relationships/hyperlink" Target="mailto:Abdelghafour.AlAli@emiratessteel.com" TargetMode="External"/><Relationship Id="rId20" Type="http://schemas.openxmlformats.org/officeDocument/2006/relationships/hyperlink" Target="mailto:manikandan.t@naffco.com" TargetMode="External"/><Relationship Id="rId1" Type="http://schemas.openxmlformats.org/officeDocument/2006/relationships/hyperlink" Target="mailto:asam.m@wahahealth.com" TargetMode="External"/><Relationship Id="rId6" Type="http://schemas.openxmlformats.org/officeDocument/2006/relationships/hyperlink" Target="mailto:abhilash.radhadevi@oq.com" TargetMode="External"/><Relationship Id="rId11" Type="http://schemas.openxmlformats.org/officeDocument/2006/relationships/hyperlink" Target="mailto:manikandan.t@naffco.com" TargetMode="External"/><Relationship Id="rId24" Type="http://schemas.openxmlformats.org/officeDocument/2006/relationships/hyperlink" Target="mailto:shams@ajmanchamber.ae" TargetMode="External"/><Relationship Id="rId5" Type="http://schemas.openxmlformats.org/officeDocument/2006/relationships/hyperlink" Target="mailto:anthony.bartolo@mbrsg.ac.ae" TargetMode="External"/><Relationship Id="rId15" Type="http://schemas.openxmlformats.org/officeDocument/2006/relationships/hyperlink" Target="mailto:abhilash.radhadevi@oq.com" TargetMode="External"/><Relationship Id="rId23" Type="http://schemas.openxmlformats.org/officeDocument/2006/relationships/hyperlink" Target="mailto:mohammed.wasif@beema.com.qa" TargetMode="External"/><Relationship Id="rId10" Type="http://schemas.openxmlformats.org/officeDocument/2006/relationships/hyperlink" Target="mailto:bjafar@akamai.com" TargetMode="External"/><Relationship Id="rId19" Type="http://schemas.openxmlformats.org/officeDocument/2006/relationships/hyperlink" Target="mailto:bjafar@akamai.com" TargetMode="External"/><Relationship Id="rId4" Type="http://schemas.openxmlformats.org/officeDocument/2006/relationships/hyperlink" Target="mailto:raveesh.p@westernint.com" TargetMode="External"/><Relationship Id="rId9" Type="http://schemas.openxmlformats.org/officeDocument/2006/relationships/hyperlink" Target="mailto:VijayM@damasjewellery.com" TargetMode="External"/><Relationship Id="rId14" Type="http://schemas.openxmlformats.org/officeDocument/2006/relationships/hyperlink" Target="mailto:Shrung.Vachhrajani@twipv.com" TargetMode="External"/><Relationship Id="rId22" Type="http://schemas.openxmlformats.org/officeDocument/2006/relationships/hyperlink" Target="mailto:apradhan@damasjewellery.com"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3" Type="http://schemas.openxmlformats.org/officeDocument/2006/relationships/hyperlink" Target="mailto:WajeedM@mashreq.com" TargetMode="External"/><Relationship Id="rId18" Type="http://schemas.openxmlformats.org/officeDocument/2006/relationships/hyperlink" Target="mailto:AAAlhajri@addof.gov.ae" TargetMode="External"/><Relationship Id="rId26" Type="http://schemas.openxmlformats.org/officeDocument/2006/relationships/hyperlink" Target="mailto:talha.siddiqui@ubl.com.pk" TargetMode="External"/><Relationship Id="rId39" Type="http://schemas.openxmlformats.org/officeDocument/2006/relationships/hyperlink" Target="mailto:Swapnil.Ambre@sib.ae" TargetMode="External"/><Relationship Id="rId21" Type="http://schemas.openxmlformats.org/officeDocument/2006/relationships/hyperlink" Target="mailto:munzer.dinno@ico.org.ae" TargetMode="External"/><Relationship Id="rId34" Type="http://schemas.openxmlformats.org/officeDocument/2006/relationships/hyperlink" Target="mailto:prasad.prabhu@protected.ae" TargetMode="External"/><Relationship Id="rId42" Type="http://schemas.openxmlformats.org/officeDocument/2006/relationships/printerSettings" Target="../printerSettings/printerSettings2.bin"/><Relationship Id="rId7" Type="http://schemas.openxmlformats.org/officeDocument/2006/relationships/hyperlink" Target="mailto:Zaher.ElAli@nextcarehealth.com" TargetMode="External"/><Relationship Id="rId2" Type="http://schemas.openxmlformats.org/officeDocument/2006/relationships/hyperlink" Target="mailto:ratheesh.ravindran@nabooda-auto.com" TargetMode="External"/><Relationship Id="rId16" Type="http://schemas.openxmlformats.org/officeDocument/2006/relationships/hyperlink" Target="mailto:jithin.raj@katim.com" TargetMode="External"/><Relationship Id="rId20" Type="http://schemas.openxmlformats.org/officeDocument/2006/relationships/hyperlink" Target="mailto:Zaher.ElAli@nextcarehealth.com" TargetMode="External"/><Relationship Id="rId29" Type="http://schemas.openxmlformats.org/officeDocument/2006/relationships/hyperlink" Target="mailto:vinayak.naik@intigral.net" TargetMode="External"/><Relationship Id="rId41" Type="http://schemas.openxmlformats.org/officeDocument/2006/relationships/hyperlink" Target="mailto:daniel.steyn@leosuk.com" TargetMode="External"/><Relationship Id="rId1" Type="http://schemas.openxmlformats.org/officeDocument/2006/relationships/hyperlink" Target="mailto:afathi@ajmanchamber.ae" TargetMode="External"/><Relationship Id="rId6" Type="http://schemas.openxmlformats.org/officeDocument/2006/relationships/hyperlink" Target="mailto:Parthasarathi@emiratessteel.com" TargetMode="External"/><Relationship Id="rId11" Type="http://schemas.openxmlformats.org/officeDocument/2006/relationships/hyperlink" Target="mailto:meenu.joseph@sobharealty.com" TargetMode="External"/><Relationship Id="rId24" Type="http://schemas.openxmlformats.org/officeDocument/2006/relationships/hyperlink" Target="mailto:fahad.sheikh@ajmanbank.ae" TargetMode="External"/><Relationship Id="rId32" Type="http://schemas.openxmlformats.org/officeDocument/2006/relationships/hyperlink" Target="mailto:shaikha.almarzooqi@sam.ae" TargetMode="External"/><Relationship Id="rId37" Type="http://schemas.openxmlformats.org/officeDocument/2006/relationships/hyperlink" Target="mailto:abhilash.radhadevi@oq.com" TargetMode="External"/><Relationship Id="rId40" Type="http://schemas.openxmlformats.org/officeDocument/2006/relationships/hyperlink" Target="mailto:Vikalp.Shrivastava@kerzner.com" TargetMode="External"/><Relationship Id="rId5" Type="http://schemas.openxmlformats.org/officeDocument/2006/relationships/hyperlink" Target="mailto:jjohn@eni.ae" TargetMode="External"/><Relationship Id="rId15" Type="http://schemas.openxmlformats.org/officeDocument/2006/relationships/hyperlink" Target="mailto:dexter.casagnap@ahlibank.com.qa" TargetMode="External"/><Relationship Id="rId23" Type="http://schemas.openxmlformats.org/officeDocument/2006/relationships/hyperlink" Target="mailto:prasad.prabhu@protected.ae" TargetMode="External"/><Relationship Id="rId28" Type="http://schemas.openxmlformats.org/officeDocument/2006/relationships/hyperlink" Target="mailto:b.salmeen@adjd.gov.ae" TargetMode="External"/><Relationship Id="rId36" Type="http://schemas.openxmlformats.org/officeDocument/2006/relationships/hyperlink" Target="mailto:rborse@americana-food.com" TargetMode="External"/><Relationship Id="rId10" Type="http://schemas.openxmlformats.org/officeDocument/2006/relationships/hyperlink" Target="mailto:abhilash.radhadevi@oq.com" TargetMode="External"/><Relationship Id="rId19" Type="http://schemas.openxmlformats.org/officeDocument/2006/relationships/hyperlink" Target="mailto:sherin.akber@sib.ae" TargetMode="External"/><Relationship Id="rId31" Type="http://schemas.openxmlformats.org/officeDocument/2006/relationships/hyperlink" Target="mailto:Zaher.ElAli@nextcarehealth.com" TargetMode="External"/><Relationship Id="rId4" Type="http://schemas.openxmlformats.org/officeDocument/2006/relationships/hyperlink" Target="mailto:vishnu.padmakumar@gpssa.gov.ae" TargetMode="External"/><Relationship Id="rId9" Type="http://schemas.openxmlformats.org/officeDocument/2006/relationships/hyperlink" Target="mailto:rana.mostafa@alquraishi.com" TargetMode="External"/><Relationship Id="rId14" Type="http://schemas.openxmlformats.org/officeDocument/2006/relationships/hyperlink" Target="mailto:sofeya.aljneibi@mofa.gov.ae" TargetMode="External"/><Relationship Id="rId22" Type="http://schemas.openxmlformats.org/officeDocument/2006/relationships/hyperlink" Target="mailto:mdsouza@tawazun.gov.ae" TargetMode="External"/><Relationship Id="rId27" Type="http://schemas.openxmlformats.org/officeDocument/2006/relationships/hyperlink" Target="mailto:Aparna.T.ext@flydubai.com" TargetMode="External"/><Relationship Id="rId30" Type="http://schemas.openxmlformats.org/officeDocument/2006/relationships/hyperlink" Target="mailto:saeed.mohammed@tdra.gov.ae" TargetMode="External"/><Relationship Id="rId35" Type="http://schemas.openxmlformats.org/officeDocument/2006/relationships/hyperlink" Target="mailto:deepson@cadvil.ae" TargetMode="External"/><Relationship Id="rId43" Type="http://schemas.microsoft.com/office/2019/04/relationships/namedSheetView" Target="../namedSheetViews/namedSheetView1.xml"/><Relationship Id="rId8" Type="http://schemas.openxmlformats.org/officeDocument/2006/relationships/hyperlink" Target="mailto:Fuard.Saban@network.global" TargetMode="External"/><Relationship Id="rId3" Type="http://schemas.openxmlformats.org/officeDocument/2006/relationships/hyperlink" Target="mailto:dexter.casagnap@ahlibank.com.qa" TargetMode="External"/><Relationship Id="rId12" Type="http://schemas.openxmlformats.org/officeDocument/2006/relationships/hyperlink" Target="mailto:vchirackal@tawazun.gov.ae" TargetMode="External"/><Relationship Id="rId17" Type="http://schemas.openxmlformats.org/officeDocument/2006/relationships/hyperlink" Target="mailto:jithin.raj@katim.com" TargetMode="External"/><Relationship Id="rId25" Type="http://schemas.openxmlformats.org/officeDocument/2006/relationships/hyperlink" Target="mailto:m.javed@albuhaira.com" TargetMode="External"/><Relationship Id="rId33" Type="http://schemas.openxmlformats.org/officeDocument/2006/relationships/hyperlink" Target="mailto:Abbas.Noureddine@transmed.com" TargetMode="External"/><Relationship Id="rId38" Type="http://schemas.openxmlformats.org/officeDocument/2006/relationships/hyperlink" Target="mailto:firoz.khan@alfardangroup.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9/04/relationships/namedSheetView" Target="../namedSheetViews/namedSheetView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5.bin"/><Relationship Id="rId1" Type="http://schemas.openxmlformats.org/officeDocument/2006/relationships/hyperlink" Target="mailto:Binu.Mathew@intigral.net" TargetMode="External"/><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86A43-9D92-B44D-A7D5-C7F23E5D8063}">
  <sheetPr filterMode="1">
    <tabColor theme="3" tint="0.59999389629810485"/>
    <pageSetUpPr fitToPage="1"/>
  </sheetPr>
  <dimension ref="A1:AN135"/>
  <sheetViews>
    <sheetView showGridLines="0" topLeftCell="B83" zoomScale="125" zoomScaleNormal="125" workbookViewId="0">
      <selection activeCell="H46" sqref="H46"/>
    </sheetView>
  </sheetViews>
  <sheetFormatPr defaultColWidth="9" defaultRowHeight="15" customHeight="1" outlineLevelRow="1"/>
  <cols>
    <col min="1" max="1" width="9" style="4" hidden="1" customWidth="1"/>
    <col min="2" max="2" width="9" style="4" customWidth="1"/>
    <col min="3" max="5" width="9" style="126" customWidth="1"/>
    <col min="6" max="6" width="15.375" style="126" customWidth="1"/>
    <col min="7" max="7" width="16" style="126" customWidth="1"/>
    <col min="8" max="8" width="31.625" style="160" customWidth="1"/>
    <col min="9" max="10" width="9" style="4" customWidth="1"/>
    <col min="11" max="11" width="9" style="126" customWidth="1"/>
    <col min="12" max="15" width="9" style="4" customWidth="1"/>
    <col min="16" max="17" width="9" style="126" customWidth="1"/>
    <col min="18" max="18" width="9" style="4" customWidth="1"/>
    <col min="19" max="19" width="13.625" style="4" customWidth="1"/>
    <col min="20" max="20" width="9" style="4" customWidth="1"/>
    <col min="21" max="28" width="9" style="126" customWidth="1"/>
    <col min="29" max="30" width="12.625" style="126" customWidth="1"/>
    <col min="31" max="35" width="9" style="4" customWidth="1"/>
    <col min="36" max="36" width="18.125" style="521" customWidth="1"/>
    <col min="37" max="37" width="9" style="4" customWidth="1"/>
    <col min="38" max="39" width="9" style="4" bestFit="1" customWidth="1"/>
    <col min="40" max="16384" width="9" style="4"/>
  </cols>
  <sheetData>
    <row r="1" spans="1:40" ht="15" customHeight="1" thickBot="1"/>
    <row r="2" spans="1:40" s="3" customFormat="1" ht="42" hidden="1" customHeight="1">
      <c r="A2" s="1"/>
      <c r="B2" s="2" t="s">
        <v>0</v>
      </c>
      <c r="C2" s="135"/>
      <c r="D2" s="135"/>
      <c r="E2" s="135"/>
      <c r="F2" s="135"/>
      <c r="G2" s="135"/>
      <c r="H2" s="159"/>
      <c r="I2"/>
      <c r="J2"/>
      <c r="K2" s="135"/>
      <c r="L2"/>
      <c r="M2"/>
      <c r="N2"/>
      <c r="O2"/>
      <c r="P2"/>
      <c r="Q2" s="135"/>
      <c r="R2"/>
      <c r="S2"/>
      <c r="T2"/>
      <c r="U2"/>
      <c r="V2"/>
      <c r="W2"/>
      <c r="X2"/>
      <c r="Y2"/>
      <c r="Z2" s="136"/>
      <c r="AA2" s="136"/>
      <c r="AB2" s="136"/>
      <c r="AC2" s="136"/>
      <c r="AD2" s="136"/>
      <c r="AE2" s="1"/>
      <c r="AF2" s="1"/>
      <c r="AG2" s="1"/>
      <c r="AH2" s="1"/>
      <c r="AI2" s="1"/>
      <c r="AJ2" s="518"/>
      <c r="AK2" s="1"/>
      <c r="AL2" s="1"/>
      <c r="AM2" s="1"/>
      <c r="AN2" s="1"/>
    </row>
    <row r="3" spans="1:40" s="3" customFormat="1" ht="30" hidden="1" customHeight="1">
      <c r="A3" s="1"/>
      <c r="B3" s="9" t="s">
        <v>1</v>
      </c>
      <c r="C3" s="135"/>
      <c r="D3" s="135"/>
      <c r="E3" s="135"/>
      <c r="F3" s="135"/>
      <c r="G3" s="135"/>
      <c r="H3" s="159"/>
      <c r="I3"/>
      <c r="J3"/>
      <c r="K3" s="135"/>
      <c r="L3"/>
      <c r="M3"/>
      <c r="N3"/>
      <c r="O3"/>
      <c r="P3" s="135"/>
      <c r="Q3" s="135"/>
      <c r="R3"/>
      <c r="S3"/>
      <c r="T3"/>
      <c r="U3" s="135"/>
      <c r="V3" s="135"/>
      <c r="W3" s="135"/>
      <c r="X3" s="135"/>
      <c r="Y3" s="135"/>
      <c r="Z3" s="136"/>
      <c r="AA3" s="136"/>
      <c r="AB3" s="136"/>
      <c r="AC3" s="136"/>
      <c r="AD3" s="136"/>
      <c r="AE3" s="1"/>
      <c r="AF3" s="1"/>
      <c r="AG3" s="1"/>
      <c r="AH3" s="1"/>
      <c r="AI3" s="1"/>
      <c r="AJ3" s="518"/>
      <c r="AK3" s="1"/>
      <c r="AL3" s="1"/>
      <c r="AM3" s="1"/>
      <c r="AN3" s="1"/>
    </row>
    <row r="4" spans="1:40" s="3" customFormat="1" ht="30" hidden="1" customHeight="1" thickBot="1">
      <c r="A4" s="1"/>
      <c r="B4" s="10" t="s">
        <v>2</v>
      </c>
      <c r="C4" s="135"/>
      <c r="D4" s="135"/>
      <c r="E4" s="135"/>
      <c r="F4" s="135"/>
      <c r="G4" s="135"/>
      <c r="H4" s="159"/>
      <c r="I4"/>
      <c r="J4"/>
      <c r="K4" s="135"/>
      <c r="L4"/>
      <c r="M4"/>
      <c r="N4"/>
      <c r="O4"/>
      <c r="P4" s="135"/>
      <c r="Q4" s="135"/>
      <c r="R4"/>
      <c r="S4"/>
      <c r="T4"/>
      <c r="U4" s="135"/>
      <c r="V4" s="135"/>
      <c r="W4" s="135"/>
      <c r="X4" s="135"/>
      <c r="Y4" s="135"/>
      <c r="Z4" s="136"/>
      <c r="AA4" s="136"/>
      <c r="AB4" s="136"/>
      <c r="AC4" s="136"/>
      <c r="AD4" s="136"/>
      <c r="AE4" s="1"/>
      <c r="AF4" s="1"/>
      <c r="AG4" s="1"/>
      <c r="AH4" s="1"/>
      <c r="AI4" s="1"/>
      <c r="AJ4" s="518"/>
      <c r="AK4" s="1"/>
      <c r="AL4" s="1"/>
      <c r="AM4" s="1"/>
      <c r="AN4" s="1"/>
    </row>
    <row r="5" spans="1:40" ht="30" customHeight="1" thickTop="1">
      <c r="A5" s="199"/>
      <c r="B5" s="1385" t="s">
        <v>3</v>
      </c>
      <c r="C5" s="1386"/>
      <c r="D5" s="1386"/>
      <c r="E5" s="1386"/>
      <c r="F5" s="1387"/>
      <c r="G5" s="1387"/>
      <c r="H5" s="1388"/>
      <c r="I5" s="548"/>
      <c r="J5" s="548"/>
      <c r="K5" s="549"/>
      <c r="L5" s="1389"/>
      <c r="M5" s="1389"/>
      <c r="N5" s="1390"/>
      <c r="O5" s="1391" t="s">
        <v>4</v>
      </c>
      <c r="P5" s="1392"/>
      <c r="Q5" s="1393" t="s">
        <v>5</v>
      </c>
      <c r="R5" s="1394"/>
      <c r="S5" s="1394"/>
      <c r="T5" s="1394"/>
      <c r="U5" s="1394"/>
      <c r="V5" s="1394"/>
      <c r="W5" s="1394"/>
      <c r="X5" s="1394"/>
      <c r="Y5" s="1394"/>
      <c r="Z5" s="1394"/>
      <c r="AA5" s="1394"/>
      <c r="AB5" s="1394"/>
      <c r="AC5" s="1395"/>
      <c r="AD5" s="1396"/>
      <c r="AE5" s="217"/>
      <c r="AF5" s="217"/>
      <c r="AG5" s="182"/>
      <c r="AH5" s="183"/>
      <c r="AI5" s="182"/>
      <c r="AJ5" s="519"/>
      <c r="AK5" s="182"/>
      <c r="AL5" s="182"/>
      <c r="AM5" s="183"/>
      <c r="AN5" s="183"/>
    </row>
    <row r="6" spans="1:40" ht="68.099999999999994" customHeight="1">
      <c r="A6" s="8" t="s">
        <v>6</v>
      </c>
      <c r="B6" s="524" t="s">
        <v>7</v>
      </c>
      <c r="C6" s="524" t="s">
        <v>8</v>
      </c>
      <c r="D6" s="524" t="s">
        <v>9</v>
      </c>
      <c r="E6" s="524" t="s">
        <v>10</v>
      </c>
      <c r="F6" s="524" t="s">
        <v>11</v>
      </c>
      <c r="G6" s="524" t="s">
        <v>12</v>
      </c>
      <c r="H6" s="708" t="s">
        <v>13</v>
      </c>
      <c r="I6" s="550" t="s">
        <v>14</v>
      </c>
      <c r="J6" s="550" t="s">
        <v>15</v>
      </c>
      <c r="K6" s="524" t="s">
        <v>16</v>
      </c>
      <c r="L6" s="551" t="s">
        <v>17</v>
      </c>
      <c r="M6" s="551" t="s">
        <v>18</v>
      </c>
      <c r="N6" s="551" t="s">
        <v>19</v>
      </c>
      <c r="O6" s="551" t="s">
        <v>20</v>
      </c>
      <c r="P6" s="525" t="s">
        <v>21</v>
      </c>
      <c r="Q6" s="526" t="s">
        <v>22</v>
      </c>
      <c r="R6" s="552" t="s">
        <v>23</v>
      </c>
      <c r="S6" s="552" t="s">
        <v>24</v>
      </c>
      <c r="T6" s="552" t="s">
        <v>25</v>
      </c>
      <c r="U6" s="553" t="s">
        <v>26</v>
      </c>
      <c r="V6" s="553" t="s">
        <v>27</v>
      </c>
      <c r="W6" s="553" t="s">
        <v>28</v>
      </c>
      <c r="X6" s="553" t="s">
        <v>29</v>
      </c>
      <c r="Y6" s="553" t="s">
        <v>30</v>
      </c>
      <c r="Z6" s="554" t="s">
        <v>31</v>
      </c>
      <c r="AA6" s="554" t="s">
        <v>32</v>
      </c>
      <c r="AB6" s="554" t="s">
        <v>33</v>
      </c>
      <c r="AC6" s="555" t="s">
        <v>34</v>
      </c>
      <c r="AD6" s="556" t="s">
        <v>35</v>
      </c>
      <c r="AE6" s="555" t="s">
        <v>36</v>
      </c>
      <c r="AF6" s="555" t="s">
        <v>37</v>
      </c>
      <c r="AG6" s="557" t="s">
        <v>38</v>
      </c>
      <c r="AH6" s="557" t="s">
        <v>39</v>
      </c>
      <c r="AI6" s="557" t="s">
        <v>40</v>
      </c>
      <c r="AJ6" s="558" t="s">
        <v>41</v>
      </c>
      <c r="AK6" s="557" t="s">
        <v>42</v>
      </c>
      <c r="AL6" s="557" t="s">
        <v>43</v>
      </c>
      <c r="AM6" s="557" t="s">
        <v>44</v>
      </c>
      <c r="AN6" s="557" t="s">
        <v>45</v>
      </c>
    </row>
    <row r="7" spans="1:40" s="103" customFormat="1" ht="40.5" hidden="1">
      <c r="A7" s="161"/>
      <c r="B7" s="559">
        <v>1</v>
      </c>
      <c r="C7" s="560" t="s">
        <v>46</v>
      </c>
      <c r="D7" s="560" t="s">
        <v>47</v>
      </c>
      <c r="E7" s="532" t="s">
        <v>48</v>
      </c>
      <c r="F7" s="532" t="s">
        <v>49</v>
      </c>
      <c r="G7" s="528" t="s">
        <v>50</v>
      </c>
      <c r="H7" s="529" t="s">
        <v>51</v>
      </c>
      <c r="I7" s="544" t="s">
        <v>52</v>
      </c>
      <c r="J7" s="544" t="s">
        <v>53</v>
      </c>
      <c r="K7" s="544"/>
      <c r="L7" s="530" t="s">
        <v>54</v>
      </c>
      <c r="M7" s="530" t="s">
        <v>55</v>
      </c>
      <c r="N7" s="530" t="s">
        <v>56</v>
      </c>
      <c r="O7" s="530" t="s">
        <v>57</v>
      </c>
      <c r="P7" s="532" t="s">
        <v>58</v>
      </c>
      <c r="Q7" s="532" t="s">
        <v>59</v>
      </c>
      <c r="R7" s="528" t="s">
        <v>60</v>
      </c>
      <c r="S7" s="561" t="s">
        <v>61</v>
      </c>
      <c r="T7" s="561"/>
      <c r="U7" s="532">
        <v>2</v>
      </c>
      <c r="V7" s="532">
        <v>1</v>
      </c>
      <c r="W7" s="532">
        <v>1</v>
      </c>
      <c r="X7" s="532">
        <v>1</v>
      </c>
      <c r="Y7" s="532">
        <v>1</v>
      </c>
      <c r="Z7" s="532">
        <v>6</v>
      </c>
      <c r="AA7" s="532">
        <v>0</v>
      </c>
      <c r="AB7" s="532">
        <v>0</v>
      </c>
      <c r="AC7" s="562">
        <v>45342</v>
      </c>
      <c r="AD7" s="562">
        <v>45707</v>
      </c>
      <c r="AE7" s="562"/>
      <c r="AF7" s="562"/>
      <c r="AG7" s="563">
        <v>45292</v>
      </c>
      <c r="AH7" s="564" t="s">
        <v>62</v>
      </c>
      <c r="AI7" s="565">
        <v>45322</v>
      </c>
      <c r="AJ7" s="566">
        <v>136500</v>
      </c>
      <c r="AK7" s="567"/>
      <c r="AL7" s="563"/>
      <c r="AM7" s="567"/>
      <c r="AN7" s="567" t="s">
        <v>63</v>
      </c>
    </row>
    <row r="8" spans="1:40" s="103" customFormat="1" ht="67.5" hidden="1">
      <c r="A8" s="161"/>
      <c r="B8" s="559">
        <v>2</v>
      </c>
      <c r="C8" s="560" t="s">
        <v>64</v>
      </c>
      <c r="D8" s="560" t="s">
        <v>47</v>
      </c>
      <c r="E8" s="568" t="s">
        <v>65</v>
      </c>
      <c r="F8" s="532" t="s">
        <v>49</v>
      </c>
      <c r="G8" s="528" t="s">
        <v>66</v>
      </c>
      <c r="H8" s="529" t="s">
        <v>67</v>
      </c>
      <c r="I8" s="544"/>
      <c r="J8" s="544" t="s">
        <v>53</v>
      </c>
      <c r="K8" s="544"/>
      <c r="L8" s="530" t="s">
        <v>68</v>
      </c>
      <c r="M8" s="530" t="s">
        <v>69</v>
      </c>
      <c r="N8" s="569" t="s">
        <v>70</v>
      </c>
      <c r="O8" s="530" t="s">
        <v>71</v>
      </c>
      <c r="P8" s="532" t="s">
        <v>58</v>
      </c>
      <c r="Q8" s="532" t="s">
        <v>59</v>
      </c>
      <c r="R8" s="528" t="s">
        <v>60</v>
      </c>
      <c r="S8" s="561" t="s">
        <v>72</v>
      </c>
      <c r="T8" s="561"/>
      <c r="U8" s="532">
        <v>6</v>
      </c>
      <c r="V8" s="532">
        <v>1</v>
      </c>
      <c r="W8" s="532">
        <v>1</v>
      </c>
      <c r="X8" s="532">
        <v>7</v>
      </c>
      <c r="Y8" s="532">
        <v>1</v>
      </c>
      <c r="Z8" s="532">
        <v>8</v>
      </c>
      <c r="AA8" s="532">
        <v>0</v>
      </c>
      <c r="AB8" s="532">
        <v>0</v>
      </c>
      <c r="AC8" s="570">
        <v>45345</v>
      </c>
      <c r="AD8" s="570">
        <v>46440</v>
      </c>
      <c r="AE8" s="570"/>
      <c r="AF8" s="570"/>
      <c r="AG8" s="563">
        <v>45323</v>
      </c>
      <c r="AH8" s="564" t="s">
        <v>62</v>
      </c>
      <c r="AI8" s="571">
        <v>45335</v>
      </c>
      <c r="AJ8" s="572">
        <v>116301</v>
      </c>
      <c r="AK8" s="530"/>
      <c r="AL8" s="573"/>
      <c r="AM8" s="530"/>
      <c r="AN8" s="567" t="s">
        <v>73</v>
      </c>
    </row>
    <row r="9" spans="1:40" s="103" customFormat="1" ht="54" hidden="1">
      <c r="A9" s="161"/>
      <c r="B9" s="559">
        <v>3</v>
      </c>
      <c r="C9" s="560" t="s">
        <v>74</v>
      </c>
      <c r="D9" s="560" t="s">
        <v>47</v>
      </c>
      <c r="E9" s="532" t="s">
        <v>75</v>
      </c>
      <c r="F9" s="532" t="s">
        <v>76</v>
      </c>
      <c r="G9" s="528" t="s">
        <v>77</v>
      </c>
      <c r="H9" s="529" t="s">
        <v>78</v>
      </c>
      <c r="I9" s="544"/>
      <c r="J9" s="544" t="s">
        <v>53</v>
      </c>
      <c r="K9" s="544"/>
      <c r="L9" s="530" t="s">
        <v>79</v>
      </c>
      <c r="M9" s="530" t="s">
        <v>80</v>
      </c>
      <c r="N9" s="530" t="s">
        <v>81</v>
      </c>
      <c r="O9" s="530" t="s">
        <v>82</v>
      </c>
      <c r="P9" s="532" t="s">
        <v>58</v>
      </c>
      <c r="Q9" s="532" t="s">
        <v>59</v>
      </c>
      <c r="R9" s="528" t="s">
        <v>60</v>
      </c>
      <c r="S9" s="561" t="s">
        <v>83</v>
      </c>
      <c r="T9" s="561"/>
      <c r="U9" s="532">
        <v>4</v>
      </c>
      <c r="V9" s="532">
        <v>1</v>
      </c>
      <c r="W9" s="532">
        <v>2</v>
      </c>
      <c r="X9" s="532">
        <v>2</v>
      </c>
      <c r="Y9" s="532">
        <v>1</v>
      </c>
      <c r="Z9" s="532">
        <v>6</v>
      </c>
      <c r="AA9" s="532">
        <v>0</v>
      </c>
      <c r="AB9" s="532">
        <v>0</v>
      </c>
      <c r="AC9" s="574">
        <v>45302</v>
      </c>
      <c r="AD9" s="574">
        <v>45667</v>
      </c>
      <c r="AE9" s="574"/>
      <c r="AF9" s="574"/>
      <c r="AG9" s="573">
        <v>45292</v>
      </c>
      <c r="AH9" s="564" t="s">
        <v>62</v>
      </c>
      <c r="AI9" s="571">
        <v>45309</v>
      </c>
      <c r="AJ9" s="572">
        <v>3095</v>
      </c>
      <c r="AK9" s="530"/>
      <c r="AL9" s="530"/>
      <c r="AM9" s="530"/>
      <c r="AN9" s="530" t="s">
        <v>84</v>
      </c>
    </row>
    <row r="10" spans="1:40" s="103" customFormat="1" ht="54" hidden="1" outlineLevel="1">
      <c r="A10" s="161"/>
      <c r="B10" s="527"/>
      <c r="C10" s="560" t="s">
        <v>74</v>
      </c>
      <c r="D10" s="560"/>
      <c r="E10" s="532" t="s">
        <v>75</v>
      </c>
      <c r="F10" s="532" t="s">
        <v>76</v>
      </c>
      <c r="G10" s="528" t="s">
        <v>77</v>
      </c>
      <c r="H10" s="529" t="s">
        <v>78</v>
      </c>
      <c r="I10" s="544"/>
      <c r="J10" s="544" t="s">
        <v>53</v>
      </c>
      <c r="K10" s="544"/>
      <c r="L10" s="530" t="s">
        <v>79</v>
      </c>
      <c r="M10" s="530" t="s">
        <v>80</v>
      </c>
      <c r="N10" s="530" t="s">
        <v>81</v>
      </c>
      <c r="O10" s="530" t="s">
        <v>82</v>
      </c>
      <c r="P10" s="532" t="s">
        <v>58</v>
      </c>
      <c r="Q10" s="532" t="s">
        <v>59</v>
      </c>
      <c r="R10" s="528" t="s">
        <v>60</v>
      </c>
      <c r="S10" s="561" t="s">
        <v>83</v>
      </c>
      <c r="T10" s="561"/>
      <c r="U10" s="532">
        <v>4</v>
      </c>
      <c r="V10" s="532">
        <v>1</v>
      </c>
      <c r="W10" s="532">
        <v>2</v>
      </c>
      <c r="X10" s="532">
        <v>2</v>
      </c>
      <c r="Y10" s="532">
        <v>1</v>
      </c>
      <c r="Z10" s="532">
        <v>6</v>
      </c>
      <c r="AA10" s="532">
        <v>0</v>
      </c>
      <c r="AB10" s="532">
        <v>0</v>
      </c>
      <c r="AC10" s="574">
        <v>45302</v>
      </c>
      <c r="AD10" s="574">
        <v>45667</v>
      </c>
      <c r="AE10" s="574"/>
      <c r="AF10" s="574"/>
      <c r="AG10" s="573">
        <v>45292</v>
      </c>
      <c r="AH10" s="564" t="s">
        <v>62</v>
      </c>
      <c r="AI10" s="571">
        <v>45309</v>
      </c>
      <c r="AJ10" s="572">
        <v>3095</v>
      </c>
      <c r="AK10" s="530"/>
      <c r="AL10" s="530"/>
      <c r="AM10" s="530"/>
      <c r="AN10" s="530" t="s">
        <v>84</v>
      </c>
    </row>
    <row r="11" spans="1:40" s="103" customFormat="1" ht="30" hidden="1" customHeight="1" outlineLevel="1">
      <c r="A11" s="161"/>
      <c r="B11" s="527"/>
      <c r="C11" s="560" t="s">
        <v>74</v>
      </c>
      <c r="D11" s="560"/>
      <c r="E11" s="532" t="s">
        <v>75</v>
      </c>
      <c r="F11" s="532" t="s">
        <v>76</v>
      </c>
      <c r="G11" s="528" t="s">
        <v>77</v>
      </c>
      <c r="H11" s="529" t="s">
        <v>78</v>
      </c>
      <c r="I11" s="544"/>
      <c r="J11" s="544" t="s">
        <v>53</v>
      </c>
      <c r="K11" s="544"/>
      <c r="L11" s="530" t="s">
        <v>79</v>
      </c>
      <c r="M11" s="530" t="s">
        <v>80</v>
      </c>
      <c r="N11" s="530" t="s">
        <v>81</v>
      </c>
      <c r="O11" s="530" t="s">
        <v>82</v>
      </c>
      <c r="P11" s="532" t="s">
        <v>58</v>
      </c>
      <c r="Q11" s="532" t="s">
        <v>59</v>
      </c>
      <c r="R11" s="528" t="s">
        <v>60</v>
      </c>
      <c r="S11" s="561" t="s">
        <v>83</v>
      </c>
      <c r="T11" s="561"/>
      <c r="U11" s="532">
        <v>4</v>
      </c>
      <c r="V11" s="532">
        <v>1</v>
      </c>
      <c r="W11" s="532">
        <v>2</v>
      </c>
      <c r="X11" s="532">
        <v>2</v>
      </c>
      <c r="Y11" s="532">
        <v>1</v>
      </c>
      <c r="Z11" s="532">
        <v>6</v>
      </c>
      <c r="AA11" s="532">
        <v>0</v>
      </c>
      <c r="AB11" s="532">
        <v>0</v>
      </c>
      <c r="AC11" s="574">
        <v>45302</v>
      </c>
      <c r="AD11" s="574">
        <v>45667</v>
      </c>
      <c r="AE11" s="574"/>
      <c r="AF11" s="574"/>
      <c r="AG11" s="573">
        <v>45292</v>
      </c>
      <c r="AH11" s="564" t="s">
        <v>62</v>
      </c>
      <c r="AI11" s="571">
        <v>45309</v>
      </c>
      <c r="AJ11" s="572">
        <v>3095</v>
      </c>
      <c r="AK11" s="530"/>
      <c r="AL11" s="530"/>
      <c r="AM11" s="530"/>
      <c r="AN11" s="530" t="s">
        <v>84</v>
      </c>
    </row>
    <row r="12" spans="1:40" s="103" customFormat="1" ht="16.5" hidden="1" customHeight="1" outlineLevel="1">
      <c r="A12" s="161"/>
      <c r="B12" s="527"/>
      <c r="C12" s="560" t="s">
        <v>74</v>
      </c>
      <c r="D12" s="560"/>
      <c r="E12" s="532" t="s">
        <v>75</v>
      </c>
      <c r="F12" s="532" t="s">
        <v>76</v>
      </c>
      <c r="G12" s="528" t="s">
        <v>77</v>
      </c>
      <c r="H12" s="529" t="s">
        <v>78</v>
      </c>
      <c r="I12" s="544"/>
      <c r="J12" s="544" t="s">
        <v>53</v>
      </c>
      <c r="K12" s="544"/>
      <c r="L12" s="530" t="s">
        <v>79</v>
      </c>
      <c r="M12" s="530" t="s">
        <v>80</v>
      </c>
      <c r="N12" s="530" t="s">
        <v>81</v>
      </c>
      <c r="O12" s="530" t="s">
        <v>82</v>
      </c>
      <c r="P12" s="532" t="s">
        <v>58</v>
      </c>
      <c r="Q12" s="532" t="s">
        <v>59</v>
      </c>
      <c r="R12" s="528" t="s">
        <v>60</v>
      </c>
      <c r="S12" s="561" t="s">
        <v>83</v>
      </c>
      <c r="T12" s="561"/>
      <c r="U12" s="532">
        <v>4</v>
      </c>
      <c r="V12" s="532">
        <v>1</v>
      </c>
      <c r="W12" s="532">
        <v>2</v>
      </c>
      <c r="X12" s="532">
        <v>2</v>
      </c>
      <c r="Y12" s="532">
        <v>1</v>
      </c>
      <c r="Z12" s="532">
        <v>6</v>
      </c>
      <c r="AA12" s="532">
        <v>0</v>
      </c>
      <c r="AB12" s="532">
        <v>0</v>
      </c>
      <c r="AC12" s="574">
        <v>45302</v>
      </c>
      <c r="AD12" s="574">
        <v>45667</v>
      </c>
      <c r="AE12" s="574"/>
      <c r="AF12" s="574"/>
      <c r="AG12" s="573">
        <v>45292</v>
      </c>
      <c r="AH12" s="564" t="s">
        <v>62</v>
      </c>
      <c r="AI12" s="571">
        <v>45309</v>
      </c>
      <c r="AJ12" s="572">
        <v>3095</v>
      </c>
      <c r="AK12" s="530"/>
      <c r="AL12" s="530"/>
      <c r="AM12" s="530"/>
      <c r="AN12" s="530" t="s">
        <v>84</v>
      </c>
    </row>
    <row r="13" spans="1:40" s="103" customFormat="1" ht="16.5" hidden="1" customHeight="1" collapsed="1">
      <c r="A13" s="161"/>
      <c r="B13" s="559">
        <v>5</v>
      </c>
      <c r="C13" s="579" t="s">
        <v>85</v>
      </c>
      <c r="D13" s="560" t="s">
        <v>47</v>
      </c>
      <c r="E13" s="537" t="s">
        <v>86</v>
      </c>
      <c r="F13" s="532" t="s">
        <v>87</v>
      </c>
      <c r="G13" s="528" t="s">
        <v>88</v>
      </c>
      <c r="H13" s="580" t="s">
        <v>89</v>
      </c>
      <c r="I13" s="580"/>
      <c r="J13" s="580" t="s">
        <v>53</v>
      </c>
      <c r="K13" s="581">
        <v>45266</v>
      </c>
      <c r="L13" s="536"/>
      <c r="M13" s="536"/>
      <c r="N13" s="536"/>
      <c r="O13" s="536" t="s">
        <v>71</v>
      </c>
      <c r="P13" s="532" t="s">
        <v>58</v>
      </c>
      <c r="Q13" s="536" t="s">
        <v>90</v>
      </c>
      <c r="R13" s="528" t="s">
        <v>60</v>
      </c>
      <c r="S13" s="561" t="s">
        <v>91</v>
      </c>
      <c r="T13" s="561"/>
      <c r="U13" s="537">
        <v>0</v>
      </c>
      <c r="V13" s="536">
        <v>0</v>
      </c>
      <c r="W13" s="536">
        <v>0</v>
      </c>
      <c r="X13" s="536">
        <v>0</v>
      </c>
      <c r="Y13" s="536">
        <v>0</v>
      </c>
      <c r="Z13" s="536">
        <v>6</v>
      </c>
      <c r="AA13" s="536">
        <v>0</v>
      </c>
      <c r="AB13" s="536">
        <v>1</v>
      </c>
      <c r="AC13" s="571">
        <v>45288</v>
      </c>
      <c r="AD13" s="571">
        <v>45743</v>
      </c>
      <c r="AE13" s="530"/>
      <c r="AF13" s="530"/>
      <c r="AG13" s="573">
        <v>45261</v>
      </c>
      <c r="AH13" s="564" t="s">
        <v>62</v>
      </c>
      <c r="AI13" s="571">
        <v>45274</v>
      </c>
      <c r="AJ13" s="572">
        <v>596961.36</v>
      </c>
      <c r="AK13" s="530"/>
      <c r="AL13" s="530"/>
      <c r="AM13" s="530"/>
      <c r="AN13" s="530"/>
    </row>
    <row r="14" spans="1:40" s="103" customFormat="1" ht="33.950000000000003" hidden="1" customHeight="1">
      <c r="A14" s="161"/>
      <c r="B14" s="527"/>
      <c r="C14" s="579" t="s">
        <v>85</v>
      </c>
      <c r="D14" s="560"/>
      <c r="E14" s="537"/>
      <c r="F14" s="532" t="s">
        <v>87</v>
      </c>
      <c r="G14" s="528" t="s">
        <v>88</v>
      </c>
      <c r="H14" s="580" t="s">
        <v>89</v>
      </c>
      <c r="I14" s="580"/>
      <c r="J14" s="580" t="s">
        <v>53</v>
      </c>
      <c r="K14" s="581">
        <v>45266</v>
      </c>
      <c r="L14" s="536"/>
      <c r="M14" s="536"/>
      <c r="N14" s="536"/>
      <c r="O14" s="536" t="s">
        <v>71</v>
      </c>
      <c r="P14" s="532" t="s">
        <v>58</v>
      </c>
      <c r="Q14" s="536" t="s">
        <v>90</v>
      </c>
      <c r="R14" s="528" t="s">
        <v>60</v>
      </c>
      <c r="S14" s="561" t="s">
        <v>91</v>
      </c>
      <c r="T14" s="561"/>
      <c r="U14" s="537"/>
      <c r="V14" s="536"/>
      <c r="W14" s="536"/>
      <c r="X14" s="536"/>
      <c r="Y14" s="536"/>
      <c r="Z14" s="536">
        <v>6</v>
      </c>
      <c r="AA14" s="538"/>
      <c r="AB14" s="546"/>
      <c r="AC14" s="571">
        <v>45288</v>
      </c>
      <c r="AD14" s="571">
        <v>45743</v>
      </c>
      <c r="AE14" s="530"/>
      <c r="AF14" s="530"/>
      <c r="AG14" s="573">
        <v>45444</v>
      </c>
      <c r="AH14" s="530"/>
      <c r="AI14" s="530"/>
      <c r="AJ14" s="572">
        <v>5250</v>
      </c>
      <c r="AK14" s="530"/>
      <c r="AL14" s="530"/>
      <c r="AM14" s="530"/>
      <c r="AN14" s="530"/>
    </row>
    <row r="15" spans="1:40" s="474" customFormat="1" ht="40.5" hidden="1">
      <c r="A15" s="473"/>
      <c r="B15" s="559">
        <v>6</v>
      </c>
      <c r="C15" s="582" t="s">
        <v>92</v>
      </c>
      <c r="D15" s="583" t="s">
        <v>93</v>
      </c>
      <c r="E15" s="584" t="s">
        <v>94</v>
      </c>
      <c r="F15" s="532" t="s">
        <v>95</v>
      </c>
      <c r="G15" s="585" t="s">
        <v>96</v>
      </c>
      <c r="H15" s="709" t="s">
        <v>97</v>
      </c>
      <c r="I15" s="586"/>
      <c r="J15" s="586" t="s">
        <v>53</v>
      </c>
      <c r="K15" s="580"/>
      <c r="L15" s="536" t="s">
        <v>98</v>
      </c>
      <c r="M15" s="536" t="s">
        <v>99</v>
      </c>
      <c r="N15" s="536" t="s">
        <v>99</v>
      </c>
      <c r="O15" s="536" t="s">
        <v>71</v>
      </c>
      <c r="P15" s="536" t="s">
        <v>99</v>
      </c>
      <c r="Q15" s="587" t="s">
        <v>59</v>
      </c>
      <c r="R15" s="588" t="s">
        <v>100</v>
      </c>
      <c r="S15" s="577" t="s">
        <v>101</v>
      </c>
      <c r="T15" s="577"/>
      <c r="U15" s="589">
        <v>1</v>
      </c>
      <c r="V15" s="589"/>
      <c r="W15" s="589"/>
      <c r="X15" s="589" t="s">
        <v>99</v>
      </c>
      <c r="Y15" s="589" t="s">
        <v>99</v>
      </c>
      <c r="Z15" s="587">
        <v>7</v>
      </c>
      <c r="AA15" s="590"/>
      <c r="AB15" s="591"/>
      <c r="AC15" s="592"/>
      <c r="AD15" s="593"/>
      <c r="AE15" s="540"/>
      <c r="AF15" s="540"/>
      <c r="AG15" s="594"/>
      <c r="AH15" s="595" t="s">
        <v>62</v>
      </c>
      <c r="AI15" s="596">
        <v>45089</v>
      </c>
      <c r="AJ15" s="597"/>
      <c r="AK15" s="540"/>
      <c r="AL15" s="540"/>
      <c r="AM15" s="540"/>
      <c r="AN15" s="540"/>
    </row>
    <row r="16" spans="1:40" s="474" customFormat="1" ht="35.25" hidden="1" customHeight="1">
      <c r="A16" s="473"/>
      <c r="B16" s="559">
        <v>7</v>
      </c>
      <c r="C16" s="582" t="s">
        <v>102</v>
      </c>
      <c r="D16" s="598" t="s">
        <v>93</v>
      </c>
      <c r="E16" s="584" t="s">
        <v>94</v>
      </c>
      <c r="F16" s="532" t="s">
        <v>95</v>
      </c>
      <c r="G16" s="585" t="s">
        <v>96</v>
      </c>
      <c r="H16" s="586" t="s">
        <v>103</v>
      </c>
      <c r="I16" s="586"/>
      <c r="J16" s="586" t="s">
        <v>53</v>
      </c>
      <c r="K16" s="580"/>
      <c r="L16" s="536" t="s">
        <v>104</v>
      </c>
      <c r="M16" s="536" t="s">
        <v>99</v>
      </c>
      <c r="N16" s="536" t="s">
        <v>99</v>
      </c>
      <c r="O16" s="536" t="s">
        <v>105</v>
      </c>
      <c r="P16" s="536" t="s">
        <v>99</v>
      </c>
      <c r="Q16" s="587" t="s">
        <v>90</v>
      </c>
      <c r="R16" s="588" t="s">
        <v>100</v>
      </c>
      <c r="S16" s="577" t="s">
        <v>106</v>
      </c>
      <c r="T16" s="577"/>
      <c r="U16" s="589">
        <v>1</v>
      </c>
      <c r="V16" s="589"/>
      <c r="W16" s="589"/>
      <c r="X16" s="589" t="s">
        <v>99</v>
      </c>
      <c r="Y16" s="589" t="s">
        <v>99</v>
      </c>
      <c r="Z16" s="587">
        <v>7</v>
      </c>
      <c r="AA16" s="590"/>
      <c r="AB16" s="591"/>
      <c r="AC16" s="592"/>
      <c r="AD16" s="592"/>
      <c r="AE16" s="540"/>
      <c r="AF16" s="540"/>
      <c r="AG16" s="594" t="s">
        <v>107</v>
      </c>
      <c r="AH16" s="540"/>
      <c r="AI16" s="540"/>
      <c r="AJ16" s="597">
        <v>41625</v>
      </c>
      <c r="AK16" s="540"/>
      <c r="AL16" s="540"/>
      <c r="AM16" s="540"/>
      <c r="AN16" s="540"/>
    </row>
    <row r="17" spans="1:40" s="474" customFormat="1" ht="39.75" hidden="1" customHeight="1">
      <c r="A17" s="473"/>
      <c r="B17" s="527"/>
      <c r="C17" s="582" t="s">
        <v>108</v>
      </c>
      <c r="D17" s="583" t="s">
        <v>93</v>
      </c>
      <c r="E17" s="584" t="s">
        <v>94</v>
      </c>
      <c r="F17" s="532" t="s">
        <v>95</v>
      </c>
      <c r="G17" s="585" t="s">
        <v>96</v>
      </c>
      <c r="H17" s="586" t="s">
        <v>103</v>
      </c>
      <c r="I17" s="586"/>
      <c r="J17" s="586" t="s">
        <v>53</v>
      </c>
      <c r="K17" s="580"/>
      <c r="L17" s="536" t="s">
        <v>104</v>
      </c>
      <c r="M17" s="536" t="s">
        <v>99</v>
      </c>
      <c r="N17" s="536" t="s">
        <v>99</v>
      </c>
      <c r="O17" s="536" t="s">
        <v>105</v>
      </c>
      <c r="P17" s="536" t="s">
        <v>99</v>
      </c>
      <c r="Q17" s="587" t="s">
        <v>90</v>
      </c>
      <c r="R17" s="588" t="s">
        <v>100</v>
      </c>
      <c r="S17" s="577" t="s">
        <v>106</v>
      </c>
      <c r="T17" s="577"/>
      <c r="U17" s="589">
        <v>1</v>
      </c>
      <c r="V17" s="589"/>
      <c r="W17" s="589"/>
      <c r="X17" s="589" t="s">
        <v>99</v>
      </c>
      <c r="Y17" s="589" t="s">
        <v>99</v>
      </c>
      <c r="Z17" s="587">
        <v>7</v>
      </c>
      <c r="AA17" s="590"/>
      <c r="AB17" s="591"/>
      <c r="AC17" s="592"/>
      <c r="AD17" s="592"/>
      <c r="AE17" s="540"/>
      <c r="AF17" s="540"/>
      <c r="AG17" s="594" t="s">
        <v>107</v>
      </c>
      <c r="AH17" s="540"/>
      <c r="AI17" s="540"/>
      <c r="AJ17" s="597">
        <v>41625</v>
      </c>
      <c r="AK17" s="540"/>
      <c r="AL17" s="540"/>
      <c r="AM17" s="540"/>
      <c r="AN17" s="540"/>
    </row>
    <row r="18" spans="1:40" s="103" customFormat="1" ht="54" hidden="1" customHeight="1">
      <c r="A18" s="154"/>
      <c r="B18" s="559">
        <v>8</v>
      </c>
      <c r="C18" s="599" t="s">
        <v>109</v>
      </c>
      <c r="D18" s="583" t="s">
        <v>93</v>
      </c>
      <c r="E18" s="584" t="s">
        <v>94</v>
      </c>
      <c r="F18" s="532" t="s">
        <v>49</v>
      </c>
      <c r="G18" s="588" t="s">
        <v>110</v>
      </c>
      <c r="H18" s="600" t="s">
        <v>111</v>
      </c>
      <c r="I18" s="529"/>
      <c r="J18" s="577" t="s">
        <v>53</v>
      </c>
      <c r="K18" s="528"/>
      <c r="L18" s="530" t="s">
        <v>112</v>
      </c>
      <c r="M18" s="530" t="s">
        <v>113</v>
      </c>
      <c r="N18" s="543"/>
      <c r="O18" s="530" t="s">
        <v>114</v>
      </c>
      <c r="P18" s="532"/>
      <c r="Q18" s="568" t="s">
        <v>59</v>
      </c>
      <c r="R18" s="588" t="s">
        <v>100</v>
      </c>
      <c r="S18" s="561" t="s">
        <v>115</v>
      </c>
      <c r="T18" s="561"/>
      <c r="U18" s="532">
        <v>2</v>
      </c>
      <c r="V18" s="532"/>
      <c r="W18" s="532"/>
      <c r="X18" s="532"/>
      <c r="Y18" s="532"/>
      <c r="Z18" s="532">
        <v>4</v>
      </c>
      <c r="AA18" s="538"/>
      <c r="AB18" s="601"/>
      <c r="AC18" s="543"/>
      <c r="AD18" s="539"/>
      <c r="AE18" s="539"/>
      <c r="AF18" s="539"/>
      <c r="AG18" s="602">
        <v>45383</v>
      </c>
      <c r="AH18" s="539"/>
      <c r="AI18" s="539"/>
      <c r="AJ18" s="603">
        <v>3477.6</v>
      </c>
      <c r="AK18" s="539"/>
      <c r="AL18" s="539"/>
      <c r="AM18" s="539"/>
      <c r="AN18" s="539" t="s">
        <v>116</v>
      </c>
    </row>
    <row r="19" spans="1:40" s="103" customFormat="1" ht="27.95" hidden="1" customHeight="1">
      <c r="A19" s="161"/>
      <c r="B19" s="559">
        <v>4</v>
      </c>
      <c r="C19" s="560" t="s">
        <v>117</v>
      </c>
      <c r="D19" s="560" t="s">
        <v>47</v>
      </c>
      <c r="E19" s="532" t="s">
        <v>118</v>
      </c>
      <c r="F19" s="532" t="s">
        <v>87</v>
      </c>
      <c r="G19" s="528" t="s">
        <v>119</v>
      </c>
      <c r="H19" s="529" t="s">
        <v>120</v>
      </c>
      <c r="I19" s="544"/>
      <c r="J19" s="544" t="s">
        <v>53</v>
      </c>
      <c r="K19" s="604">
        <v>45323</v>
      </c>
      <c r="L19" s="530" t="s">
        <v>54</v>
      </c>
      <c r="M19" s="530" t="s">
        <v>55</v>
      </c>
      <c r="N19" s="530" t="s">
        <v>56</v>
      </c>
      <c r="O19" s="530" t="s">
        <v>57</v>
      </c>
      <c r="P19" s="532" t="s">
        <v>58</v>
      </c>
      <c r="Q19" s="532" t="s">
        <v>59</v>
      </c>
      <c r="R19" s="528" t="s">
        <v>60</v>
      </c>
      <c r="S19" s="561" t="s">
        <v>121</v>
      </c>
      <c r="T19" s="561"/>
      <c r="U19" s="532">
        <v>2</v>
      </c>
      <c r="V19" s="532">
        <v>1</v>
      </c>
      <c r="W19" s="532">
        <v>1</v>
      </c>
      <c r="X19" s="532">
        <v>1</v>
      </c>
      <c r="Y19" s="532">
        <v>1</v>
      </c>
      <c r="Z19" s="532">
        <v>10</v>
      </c>
      <c r="AA19" s="532">
        <v>0</v>
      </c>
      <c r="AB19" s="532">
        <v>9</v>
      </c>
      <c r="AC19" s="562">
        <v>45341</v>
      </c>
      <c r="AD19" s="562">
        <v>45706</v>
      </c>
      <c r="AE19" s="562"/>
      <c r="AF19" s="562"/>
      <c r="AG19" s="563">
        <v>45323</v>
      </c>
      <c r="AH19" s="564" t="s">
        <v>62</v>
      </c>
      <c r="AI19" s="567"/>
      <c r="AJ19" s="566">
        <v>121500</v>
      </c>
      <c r="AK19" s="567"/>
      <c r="AL19" s="567"/>
      <c r="AM19" s="567"/>
      <c r="AN19" s="539" t="s">
        <v>122</v>
      </c>
    </row>
    <row r="20" spans="1:40" s="103" customFormat="1" ht="40.5" hidden="1">
      <c r="A20" s="161"/>
      <c r="B20" s="559">
        <v>5</v>
      </c>
      <c r="C20" s="560" t="s">
        <v>123</v>
      </c>
      <c r="D20" s="560" t="s">
        <v>47</v>
      </c>
      <c r="E20" s="532" t="s">
        <v>124</v>
      </c>
      <c r="F20" s="532" t="s">
        <v>76</v>
      </c>
      <c r="G20" s="528" t="s">
        <v>77</v>
      </c>
      <c r="H20" s="529" t="s">
        <v>125</v>
      </c>
      <c r="I20" s="544"/>
      <c r="J20" s="544" t="s">
        <v>53</v>
      </c>
      <c r="K20" s="544"/>
      <c r="L20" s="530" t="s">
        <v>126</v>
      </c>
      <c r="M20" s="530"/>
      <c r="N20" s="530"/>
      <c r="O20" s="530" t="s">
        <v>57</v>
      </c>
      <c r="P20" s="532" t="s">
        <v>58</v>
      </c>
      <c r="Q20" s="532" t="s">
        <v>59</v>
      </c>
      <c r="R20" s="528" t="s">
        <v>60</v>
      </c>
      <c r="S20" s="561" t="s">
        <v>127</v>
      </c>
      <c r="T20" s="561"/>
      <c r="U20" s="532">
        <v>0</v>
      </c>
      <c r="V20" s="532" t="s">
        <v>128</v>
      </c>
      <c r="W20" s="532" t="s">
        <v>128</v>
      </c>
      <c r="X20" s="532" t="s">
        <v>128</v>
      </c>
      <c r="Y20" s="532" t="s">
        <v>128</v>
      </c>
      <c r="Z20" s="532">
        <v>3</v>
      </c>
      <c r="AA20" s="532">
        <v>0</v>
      </c>
      <c r="AB20" s="532">
        <v>1</v>
      </c>
      <c r="AC20" s="570">
        <v>45367</v>
      </c>
      <c r="AD20" s="570">
        <v>45731</v>
      </c>
      <c r="AE20" s="541"/>
      <c r="AF20" s="541"/>
      <c r="AG20" s="563">
        <v>45352</v>
      </c>
      <c r="AH20" s="564" t="s">
        <v>62</v>
      </c>
      <c r="AI20" s="565">
        <v>45363</v>
      </c>
      <c r="AJ20" s="566">
        <v>2373</v>
      </c>
      <c r="AK20" s="567"/>
      <c r="AL20" s="567"/>
      <c r="AM20" s="567"/>
      <c r="AN20" s="567" t="s">
        <v>129</v>
      </c>
    </row>
    <row r="21" spans="1:40" s="103" customFormat="1" ht="40.5" hidden="1">
      <c r="A21" s="161"/>
      <c r="B21" s="527"/>
      <c r="C21" s="560" t="s">
        <v>123</v>
      </c>
      <c r="D21" s="560" t="s">
        <v>47</v>
      </c>
      <c r="E21" s="532" t="s">
        <v>124</v>
      </c>
      <c r="F21" s="532" t="s">
        <v>76</v>
      </c>
      <c r="G21" s="528" t="s">
        <v>77</v>
      </c>
      <c r="H21" s="529" t="s">
        <v>125</v>
      </c>
      <c r="I21" s="544"/>
      <c r="J21" s="544" t="s">
        <v>53</v>
      </c>
      <c r="K21" s="544"/>
      <c r="L21" s="530" t="s">
        <v>126</v>
      </c>
      <c r="M21" s="530"/>
      <c r="N21" s="530"/>
      <c r="O21" s="530" t="s">
        <v>57</v>
      </c>
      <c r="P21" s="532" t="s">
        <v>58</v>
      </c>
      <c r="Q21" s="532" t="s">
        <v>59</v>
      </c>
      <c r="R21" s="528" t="s">
        <v>60</v>
      </c>
      <c r="S21" s="561" t="s">
        <v>127</v>
      </c>
      <c r="T21" s="561"/>
      <c r="U21" s="532">
        <v>0</v>
      </c>
      <c r="V21" s="532" t="s">
        <v>128</v>
      </c>
      <c r="W21" s="532" t="s">
        <v>128</v>
      </c>
      <c r="X21" s="532" t="s">
        <v>128</v>
      </c>
      <c r="Y21" s="532" t="s">
        <v>128</v>
      </c>
      <c r="Z21" s="532">
        <v>3</v>
      </c>
      <c r="AA21" s="532">
        <v>0</v>
      </c>
      <c r="AB21" s="532">
        <v>1</v>
      </c>
      <c r="AC21" s="570">
        <v>45367</v>
      </c>
      <c r="AD21" s="570">
        <v>45731</v>
      </c>
      <c r="AE21" s="541"/>
      <c r="AF21" s="541"/>
      <c r="AG21" s="563">
        <v>45536</v>
      </c>
      <c r="AH21" s="541"/>
      <c r="AI21" s="565"/>
      <c r="AJ21" s="566">
        <v>2373</v>
      </c>
      <c r="AK21" s="567"/>
      <c r="AL21" s="567"/>
      <c r="AM21" s="567"/>
      <c r="AN21" s="567" t="s">
        <v>130</v>
      </c>
    </row>
    <row r="22" spans="1:40" s="103" customFormat="1" ht="42" hidden="1" customHeight="1">
      <c r="A22" s="161"/>
      <c r="B22" s="559">
        <v>11</v>
      </c>
      <c r="C22" s="560" t="s">
        <v>131</v>
      </c>
      <c r="D22" s="560" t="s">
        <v>47</v>
      </c>
      <c r="E22" s="532" t="s">
        <v>132</v>
      </c>
      <c r="F22" s="532" t="s">
        <v>95</v>
      </c>
      <c r="G22" s="528" t="s">
        <v>96</v>
      </c>
      <c r="H22" s="529" t="s">
        <v>133</v>
      </c>
      <c r="I22" s="561" t="s">
        <v>134</v>
      </c>
      <c r="J22" s="561" t="s">
        <v>53</v>
      </c>
      <c r="K22" s="605">
        <v>45202</v>
      </c>
      <c r="L22" s="530" t="s">
        <v>135</v>
      </c>
      <c r="M22" s="530" t="s">
        <v>136</v>
      </c>
      <c r="N22" s="530" t="s">
        <v>137</v>
      </c>
      <c r="O22" s="543" t="s">
        <v>138</v>
      </c>
      <c r="P22" s="532" t="s">
        <v>58</v>
      </c>
      <c r="Q22" s="532" t="s">
        <v>59</v>
      </c>
      <c r="R22" s="528" t="s">
        <v>60</v>
      </c>
      <c r="S22" s="561" t="s">
        <v>139</v>
      </c>
      <c r="T22" s="561"/>
      <c r="U22" s="532">
        <v>0</v>
      </c>
      <c r="V22" s="532" t="s">
        <v>128</v>
      </c>
      <c r="W22" s="532" t="s">
        <v>128</v>
      </c>
      <c r="X22" s="532" t="s">
        <v>128</v>
      </c>
      <c r="Y22" s="532" t="s">
        <v>128</v>
      </c>
      <c r="Z22" s="532">
        <v>8</v>
      </c>
      <c r="AA22" s="532">
        <v>0</v>
      </c>
      <c r="AB22" s="532">
        <v>8</v>
      </c>
      <c r="AC22" s="542">
        <v>45235</v>
      </c>
      <c r="AD22" s="542">
        <v>45600</v>
      </c>
      <c r="AE22" s="530"/>
      <c r="AF22" s="539"/>
      <c r="AG22" s="602">
        <v>45231</v>
      </c>
      <c r="AH22" s="595" t="s">
        <v>62</v>
      </c>
      <c r="AI22" s="539"/>
      <c r="AJ22" s="606">
        <v>36800</v>
      </c>
      <c r="AK22" s="530"/>
      <c r="AL22" s="530"/>
      <c r="AM22" s="530"/>
      <c r="AN22" s="530" t="s">
        <v>140</v>
      </c>
    </row>
    <row r="23" spans="1:40" s="103" customFormat="1" ht="81" hidden="1">
      <c r="A23" s="161"/>
      <c r="B23" s="559">
        <v>13</v>
      </c>
      <c r="C23" s="560" t="s">
        <v>141</v>
      </c>
      <c r="D23" s="560" t="s">
        <v>47</v>
      </c>
      <c r="E23" s="528" t="s">
        <v>142</v>
      </c>
      <c r="F23" s="532" t="s">
        <v>143</v>
      </c>
      <c r="G23" s="528" t="s">
        <v>144</v>
      </c>
      <c r="H23" s="529" t="s">
        <v>145</v>
      </c>
      <c r="I23" s="544"/>
      <c r="J23" s="544" t="s">
        <v>53</v>
      </c>
      <c r="K23" s="544"/>
      <c r="L23" s="530" t="s">
        <v>146</v>
      </c>
      <c r="M23" s="530" t="s">
        <v>147</v>
      </c>
      <c r="N23" s="530" t="s">
        <v>148</v>
      </c>
      <c r="O23" s="530" t="s">
        <v>57</v>
      </c>
      <c r="P23" s="532" t="s">
        <v>58</v>
      </c>
      <c r="Q23" s="532" t="s">
        <v>59</v>
      </c>
      <c r="R23" s="528" t="s">
        <v>60</v>
      </c>
      <c r="S23" s="561"/>
      <c r="T23" s="561"/>
      <c r="U23" s="532">
        <v>2</v>
      </c>
      <c r="V23" s="532"/>
      <c r="W23" s="532"/>
      <c r="X23" s="532"/>
      <c r="Y23" s="532"/>
      <c r="Z23" s="532">
        <v>6</v>
      </c>
      <c r="AA23" s="532"/>
      <c r="AB23" s="532"/>
      <c r="AC23" s="570">
        <v>45254</v>
      </c>
      <c r="AD23" s="570">
        <v>45619</v>
      </c>
      <c r="AE23" s="570"/>
      <c r="AF23" s="570"/>
      <c r="AG23" s="573">
        <v>45261</v>
      </c>
      <c r="AH23" s="564" t="s">
        <v>62</v>
      </c>
      <c r="AI23" s="571">
        <v>45272</v>
      </c>
      <c r="AJ23" s="572">
        <v>11040</v>
      </c>
      <c r="AK23" s="607" t="s">
        <v>149</v>
      </c>
      <c r="AL23" s="530"/>
      <c r="AM23" s="530"/>
      <c r="AN23" s="530" t="s">
        <v>150</v>
      </c>
    </row>
    <row r="24" spans="1:40" s="103" customFormat="1" ht="81" hidden="1">
      <c r="A24" s="161"/>
      <c r="B24" s="559">
        <v>14</v>
      </c>
      <c r="C24" s="560" t="s">
        <v>151</v>
      </c>
      <c r="D24" s="560" t="s">
        <v>47</v>
      </c>
      <c r="E24" s="528" t="s">
        <v>152</v>
      </c>
      <c r="F24" s="528" t="s">
        <v>87</v>
      </c>
      <c r="G24" s="528" t="s">
        <v>88</v>
      </c>
      <c r="H24" s="529" t="s">
        <v>153</v>
      </c>
      <c r="I24" s="544"/>
      <c r="J24" s="544" t="s">
        <v>53</v>
      </c>
      <c r="K24" s="609">
        <v>45273</v>
      </c>
      <c r="L24" s="530" t="s">
        <v>154</v>
      </c>
      <c r="M24" s="530" t="s">
        <v>155</v>
      </c>
      <c r="N24" s="530" t="s">
        <v>156</v>
      </c>
      <c r="O24" s="530" t="s">
        <v>71</v>
      </c>
      <c r="P24" s="532" t="s">
        <v>58</v>
      </c>
      <c r="Q24" s="532" t="s">
        <v>59</v>
      </c>
      <c r="R24" s="528" t="s">
        <v>60</v>
      </c>
      <c r="S24" s="561" t="s">
        <v>157</v>
      </c>
      <c r="T24" s="561"/>
      <c r="U24" s="532">
        <v>2</v>
      </c>
      <c r="V24" s="532">
        <v>0</v>
      </c>
      <c r="W24" s="532">
        <v>2</v>
      </c>
      <c r="X24" s="532">
        <v>2</v>
      </c>
      <c r="Y24" s="532">
        <v>0</v>
      </c>
      <c r="Z24" s="532">
        <v>4</v>
      </c>
      <c r="AA24" s="532">
        <v>1</v>
      </c>
      <c r="AB24" s="532">
        <v>7</v>
      </c>
      <c r="AC24" s="562">
        <v>45274</v>
      </c>
      <c r="AD24" s="562">
        <v>45639</v>
      </c>
      <c r="AE24" s="562"/>
      <c r="AF24" s="562"/>
      <c r="AG24" s="573">
        <v>45261</v>
      </c>
      <c r="AH24" s="564" t="s">
        <v>62</v>
      </c>
      <c r="AI24" s="571">
        <v>45288</v>
      </c>
      <c r="AJ24" s="572">
        <v>231999</v>
      </c>
      <c r="AK24" s="607" t="s">
        <v>149</v>
      </c>
      <c r="AL24" s="530"/>
      <c r="AM24" s="530"/>
      <c r="AN24" s="530" t="s">
        <v>150</v>
      </c>
    </row>
    <row r="25" spans="1:40" s="103" customFormat="1" ht="40.5" hidden="1">
      <c r="A25" s="161"/>
      <c r="B25" s="559">
        <v>15</v>
      </c>
      <c r="C25" s="560" t="s">
        <v>158</v>
      </c>
      <c r="D25" s="560" t="s">
        <v>47</v>
      </c>
      <c r="E25" s="532"/>
      <c r="F25" s="532" t="s">
        <v>76</v>
      </c>
      <c r="G25" s="532" t="s">
        <v>159</v>
      </c>
      <c r="H25" s="531" t="s">
        <v>160</v>
      </c>
      <c r="I25" s="531"/>
      <c r="J25" s="544" t="s">
        <v>53</v>
      </c>
      <c r="K25" s="544"/>
      <c r="L25" s="529" t="s">
        <v>161</v>
      </c>
      <c r="M25" s="530" t="s">
        <v>162</v>
      </c>
      <c r="N25" s="530" t="s">
        <v>163</v>
      </c>
      <c r="O25" s="530" t="s">
        <v>164</v>
      </c>
      <c r="P25" s="532" t="s">
        <v>58</v>
      </c>
      <c r="Q25" s="530" t="s">
        <v>90</v>
      </c>
      <c r="R25" s="528" t="s">
        <v>60</v>
      </c>
      <c r="S25" s="561"/>
      <c r="T25" s="561"/>
      <c r="U25" s="532">
        <v>2</v>
      </c>
      <c r="V25" s="532">
        <v>1</v>
      </c>
      <c r="W25" s="532">
        <v>1</v>
      </c>
      <c r="X25" s="532">
        <v>1</v>
      </c>
      <c r="Y25" s="532">
        <v>1</v>
      </c>
      <c r="Z25" s="530">
        <v>12</v>
      </c>
      <c r="AA25" s="530">
        <v>0</v>
      </c>
      <c r="AB25" s="530">
        <v>5</v>
      </c>
      <c r="AC25" s="533"/>
      <c r="AD25" s="533"/>
      <c r="AE25" s="533"/>
      <c r="AF25" s="533"/>
      <c r="AG25" s="530"/>
      <c r="AH25" s="564" t="s">
        <v>62</v>
      </c>
      <c r="AI25" s="530"/>
      <c r="AJ25" s="572">
        <v>38640</v>
      </c>
      <c r="AK25" s="607" t="s">
        <v>149</v>
      </c>
      <c r="AL25" s="530"/>
      <c r="AM25" s="530"/>
      <c r="AN25" s="530"/>
    </row>
    <row r="26" spans="1:40" s="103" customFormat="1" ht="40.5" hidden="1">
      <c r="A26" s="161"/>
      <c r="B26" s="559">
        <v>16</v>
      </c>
      <c r="C26" s="599" t="s">
        <v>165</v>
      </c>
      <c r="D26" s="583" t="s">
        <v>93</v>
      </c>
      <c r="E26" s="584" t="s">
        <v>94</v>
      </c>
      <c r="F26" s="532" t="s">
        <v>49</v>
      </c>
      <c r="G26" s="532" t="s">
        <v>166</v>
      </c>
      <c r="H26" s="531" t="s">
        <v>167</v>
      </c>
      <c r="I26" s="531" t="s">
        <v>168</v>
      </c>
      <c r="J26" s="544" t="s">
        <v>53</v>
      </c>
      <c r="K26" s="544"/>
      <c r="L26" s="529" t="s">
        <v>169</v>
      </c>
      <c r="M26" s="530" t="s">
        <v>162</v>
      </c>
      <c r="N26" s="530" t="s">
        <v>163</v>
      </c>
      <c r="O26" s="530" t="s">
        <v>164</v>
      </c>
      <c r="P26" s="532" t="s">
        <v>58</v>
      </c>
      <c r="Q26" s="530" t="s">
        <v>90</v>
      </c>
      <c r="R26" s="528" t="s">
        <v>170</v>
      </c>
      <c r="S26" s="561"/>
      <c r="T26" s="561"/>
      <c r="U26" s="532">
        <v>2</v>
      </c>
      <c r="V26" s="532"/>
      <c r="W26" s="532"/>
      <c r="X26" s="532"/>
      <c r="Y26" s="532"/>
      <c r="Z26" s="530">
        <v>12</v>
      </c>
      <c r="AA26" s="530"/>
      <c r="AB26" s="530"/>
      <c r="AC26" s="533"/>
      <c r="AD26" s="533"/>
      <c r="AE26" s="533"/>
      <c r="AF26" s="533"/>
      <c r="AG26" s="567"/>
      <c r="AH26" s="564" t="s">
        <v>62</v>
      </c>
      <c r="AI26" s="567"/>
      <c r="AJ26" s="566">
        <v>43000</v>
      </c>
      <c r="AK26" s="607" t="s">
        <v>149</v>
      </c>
      <c r="AL26" s="567"/>
      <c r="AM26" s="567"/>
      <c r="AN26" s="567"/>
    </row>
    <row r="27" spans="1:40" s="103" customFormat="1" ht="40.5" hidden="1">
      <c r="A27" s="161"/>
      <c r="B27" s="559">
        <v>17</v>
      </c>
      <c r="C27" s="560" t="s">
        <v>171</v>
      </c>
      <c r="D27" s="560" t="s">
        <v>47</v>
      </c>
      <c r="E27" s="532"/>
      <c r="F27" s="532" t="s">
        <v>76</v>
      </c>
      <c r="G27" s="532" t="s">
        <v>77</v>
      </c>
      <c r="H27" s="531" t="s">
        <v>172</v>
      </c>
      <c r="I27" s="531" t="s">
        <v>173</v>
      </c>
      <c r="J27" s="544" t="s">
        <v>53</v>
      </c>
      <c r="K27" s="544"/>
      <c r="L27" s="529" t="s">
        <v>174</v>
      </c>
      <c r="M27" s="530" t="s">
        <v>175</v>
      </c>
      <c r="N27" s="530" t="s">
        <v>176</v>
      </c>
      <c r="O27" s="530" t="s">
        <v>177</v>
      </c>
      <c r="P27" s="532" t="s">
        <v>58</v>
      </c>
      <c r="Q27" s="530" t="s">
        <v>90</v>
      </c>
      <c r="R27" s="528" t="s">
        <v>60</v>
      </c>
      <c r="S27" s="577" t="s">
        <v>157</v>
      </c>
      <c r="T27" s="577"/>
      <c r="U27" s="532">
        <v>2</v>
      </c>
      <c r="V27" s="532">
        <v>1</v>
      </c>
      <c r="W27" s="532">
        <v>1</v>
      </c>
      <c r="X27" s="532">
        <v>1</v>
      </c>
      <c r="Y27" s="532">
        <v>1</v>
      </c>
      <c r="Z27" s="530">
        <v>4</v>
      </c>
      <c r="AA27" s="530">
        <v>0</v>
      </c>
      <c r="AB27" s="530">
        <v>2</v>
      </c>
      <c r="AC27" s="533">
        <v>44940</v>
      </c>
      <c r="AD27" s="533">
        <v>45671</v>
      </c>
      <c r="AE27" s="533"/>
      <c r="AF27" s="533"/>
      <c r="AG27" s="530"/>
      <c r="AH27" s="564" t="s">
        <v>62</v>
      </c>
      <c r="AI27" s="530"/>
      <c r="AJ27" s="572">
        <v>32780</v>
      </c>
      <c r="AK27" s="607" t="s">
        <v>149</v>
      </c>
      <c r="AL27" s="530"/>
      <c r="AM27" s="530"/>
      <c r="AN27" s="530"/>
    </row>
    <row r="28" spans="1:40" s="103" customFormat="1" ht="40.5" hidden="1">
      <c r="A28" s="161"/>
      <c r="B28" s="559">
        <v>18</v>
      </c>
      <c r="C28" s="560" t="s">
        <v>178</v>
      </c>
      <c r="D28" s="560" t="s">
        <v>47</v>
      </c>
      <c r="E28" s="532" t="s">
        <v>179</v>
      </c>
      <c r="F28" s="532" t="s">
        <v>87</v>
      </c>
      <c r="G28" s="528" t="s">
        <v>88</v>
      </c>
      <c r="H28" s="531" t="s">
        <v>180</v>
      </c>
      <c r="I28" s="531" t="s">
        <v>181</v>
      </c>
      <c r="J28" s="544" t="s">
        <v>53</v>
      </c>
      <c r="K28" s="544"/>
      <c r="L28" s="529" t="s">
        <v>182</v>
      </c>
      <c r="M28" s="530" t="s">
        <v>175</v>
      </c>
      <c r="N28" s="530" t="s">
        <v>176</v>
      </c>
      <c r="O28" s="530" t="s">
        <v>177</v>
      </c>
      <c r="P28" s="532" t="s">
        <v>58</v>
      </c>
      <c r="Q28" s="530" t="s">
        <v>90</v>
      </c>
      <c r="R28" s="528" t="s">
        <v>60</v>
      </c>
      <c r="S28" s="561" t="s">
        <v>183</v>
      </c>
      <c r="T28" s="561"/>
      <c r="U28" s="532">
        <v>4</v>
      </c>
      <c r="V28" s="532">
        <v>0</v>
      </c>
      <c r="W28" s="532">
        <v>1</v>
      </c>
      <c r="X28" s="532">
        <v>4</v>
      </c>
      <c r="Y28" s="532">
        <v>0</v>
      </c>
      <c r="Z28" s="530"/>
      <c r="AA28" s="530"/>
      <c r="AB28" s="530"/>
      <c r="AC28" s="533">
        <v>45422</v>
      </c>
      <c r="AD28" s="533">
        <v>46516</v>
      </c>
      <c r="AE28" s="533"/>
      <c r="AF28" s="533"/>
      <c r="AG28" s="573">
        <v>45383</v>
      </c>
      <c r="AH28" s="564" t="s">
        <v>62</v>
      </c>
      <c r="AI28" s="571">
        <v>45407</v>
      </c>
      <c r="AJ28" s="572">
        <v>51047</v>
      </c>
      <c r="AK28" s="530"/>
      <c r="AL28" s="530"/>
      <c r="AM28" s="530"/>
      <c r="AN28" s="530"/>
    </row>
    <row r="29" spans="1:40" s="103" customFormat="1" ht="81" hidden="1">
      <c r="A29" s="161"/>
      <c r="B29" s="559">
        <v>6</v>
      </c>
      <c r="C29" s="560" t="s">
        <v>184</v>
      </c>
      <c r="D29" s="560" t="s">
        <v>47</v>
      </c>
      <c r="E29" s="528" t="s">
        <v>86</v>
      </c>
      <c r="F29" s="528" t="s">
        <v>87</v>
      </c>
      <c r="G29" s="528" t="s">
        <v>88</v>
      </c>
      <c r="H29" s="544" t="s">
        <v>185</v>
      </c>
      <c r="I29" s="544"/>
      <c r="J29" s="544" t="s">
        <v>53</v>
      </c>
      <c r="K29" s="544"/>
      <c r="L29" s="529" t="s">
        <v>186</v>
      </c>
      <c r="M29" s="530" t="s">
        <v>187</v>
      </c>
      <c r="N29" s="530"/>
      <c r="O29" s="530" t="s">
        <v>57</v>
      </c>
      <c r="P29" s="532" t="s">
        <v>58</v>
      </c>
      <c r="Q29" s="530" t="s">
        <v>90</v>
      </c>
      <c r="R29" s="528" t="s">
        <v>60</v>
      </c>
      <c r="S29" s="577" t="s">
        <v>188</v>
      </c>
      <c r="T29" s="577" t="s">
        <v>189</v>
      </c>
      <c r="U29" s="532">
        <v>4</v>
      </c>
      <c r="V29" s="532">
        <v>1</v>
      </c>
      <c r="W29" s="532">
        <v>1</v>
      </c>
      <c r="X29" s="532">
        <v>3</v>
      </c>
      <c r="Y29" s="532">
        <v>1</v>
      </c>
      <c r="Z29" s="530" t="s">
        <v>190</v>
      </c>
      <c r="AA29" s="530" t="s">
        <v>128</v>
      </c>
      <c r="AB29" s="530" t="s">
        <v>128</v>
      </c>
      <c r="AC29" s="533">
        <v>45292</v>
      </c>
      <c r="AD29" s="533">
        <v>45657</v>
      </c>
      <c r="AE29" s="533"/>
      <c r="AF29" s="533"/>
      <c r="AG29" s="573">
        <v>45323</v>
      </c>
      <c r="AH29" s="564" t="s">
        <v>62</v>
      </c>
      <c r="AI29" s="571">
        <v>45343</v>
      </c>
      <c r="AJ29" s="572">
        <v>358600</v>
      </c>
      <c r="AK29" s="530"/>
      <c r="AL29" s="530"/>
      <c r="AM29" s="530"/>
      <c r="AN29" s="530" t="s">
        <v>122</v>
      </c>
    </row>
    <row r="30" spans="1:40" s="103" customFormat="1" ht="81" hidden="1">
      <c r="A30" s="161"/>
      <c r="B30" s="559">
        <v>7</v>
      </c>
      <c r="C30" s="560" t="s">
        <v>191</v>
      </c>
      <c r="D30" s="560" t="s">
        <v>47</v>
      </c>
      <c r="E30" s="532" t="s">
        <v>192</v>
      </c>
      <c r="F30" s="532" t="s">
        <v>76</v>
      </c>
      <c r="G30" s="528" t="s">
        <v>193</v>
      </c>
      <c r="H30" s="544" t="s">
        <v>194</v>
      </c>
      <c r="I30" s="544"/>
      <c r="J30" s="544" t="s">
        <v>53</v>
      </c>
      <c r="K30" s="544"/>
      <c r="L30" s="529" t="s">
        <v>169</v>
      </c>
      <c r="M30" s="530" t="s">
        <v>162</v>
      </c>
      <c r="N30" s="530" t="s">
        <v>163</v>
      </c>
      <c r="O30" s="530" t="s">
        <v>164</v>
      </c>
      <c r="P30" s="532" t="s">
        <v>58</v>
      </c>
      <c r="Q30" s="530" t="s">
        <v>90</v>
      </c>
      <c r="R30" s="528" t="s">
        <v>60</v>
      </c>
      <c r="S30" s="561" t="s">
        <v>195</v>
      </c>
      <c r="T30" s="561"/>
      <c r="U30" s="532">
        <v>4</v>
      </c>
      <c r="V30" s="532">
        <v>1</v>
      </c>
      <c r="W30" s="532">
        <v>1</v>
      </c>
      <c r="X30" s="532">
        <v>3</v>
      </c>
      <c r="Y30" s="532">
        <v>1</v>
      </c>
      <c r="Z30" s="530"/>
      <c r="AA30" s="530"/>
      <c r="AB30" s="530"/>
      <c r="AC30" s="533">
        <v>45292</v>
      </c>
      <c r="AD30" s="533">
        <v>45657</v>
      </c>
      <c r="AE30" s="533"/>
      <c r="AF30" s="533"/>
      <c r="AG30" s="573">
        <v>45292</v>
      </c>
      <c r="AH30" s="564" t="s">
        <v>62</v>
      </c>
      <c r="AI30" s="530"/>
      <c r="AJ30" s="572">
        <v>275000</v>
      </c>
      <c r="AK30" s="607" t="s">
        <v>149</v>
      </c>
      <c r="AL30" s="530"/>
      <c r="AM30" s="530"/>
      <c r="AN30" s="530" t="s">
        <v>122</v>
      </c>
    </row>
    <row r="31" spans="1:40" s="103" customFormat="1" ht="18" hidden="1" customHeight="1">
      <c r="A31" s="161"/>
      <c r="B31" s="559">
        <v>21</v>
      </c>
      <c r="C31" s="560" t="s">
        <v>196</v>
      </c>
      <c r="D31" s="560" t="s">
        <v>47</v>
      </c>
      <c r="E31" s="532" t="s">
        <v>197</v>
      </c>
      <c r="F31" s="532" t="s">
        <v>49</v>
      </c>
      <c r="G31" s="528" t="s">
        <v>198</v>
      </c>
      <c r="H31" s="544" t="s">
        <v>199</v>
      </c>
      <c r="I31" s="544"/>
      <c r="J31" s="544" t="s">
        <v>200</v>
      </c>
      <c r="K31" s="544"/>
      <c r="L31" s="529" t="s">
        <v>169</v>
      </c>
      <c r="M31" s="530" t="s">
        <v>162</v>
      </c>
      <c r="N31" s="530" t="s">
        <v>163</v>
      </c>
      <c r="O31" s="530" t="s">
        <v>164</v>
      </c>
      <c r="P31" s="532" t="s">
        <v>58</v>
      </c>
      <c r="Q31" s="530" t="s">
        <v>90</v>
      </c>
      <c r="R31" s="528" t="s">
        <v>60</v>
      </c>
      <c r="S31" s="561" t="s">
        <v>201</v>
      </c>
      <c r="T31" s="561"/>
      <c r="U31" s="532">
        <v>2</v>
      </c>
      <c r="V31" s="532">
        <v>0</v>
      </c>
      <c r="W31" s="532">
        <v>1</v>
      </c>
      <c r="X31" s="532">
        <v>2</v>
      </c>
      <c r="Y31" s="532">
        <v>0</v>
      </c>
      <c r="Z31" s="530">
        <v>6</v>
      </c>
      <c r="AA31" s="530"/>
      <c r="AB31" s="530"/>
      <c r="AC31" s="533">
        <v>45161</v>
      </c>
      <c r="AD31" s="533">
        <v>45526</v>
      </c>
      <c r="AE31" s="533"/>
      <c r="AF31" s="533"/>
      <c r="AG31" s="573">
        <v>45108</v>
      </c>
      <c r="AH31" s="564" t="s">
        <v>62</v>
      </c>
      <c r="AI31" s="530"/>
      <c r="AJ31" s="572">
        <v>33120</v>
      </c>
      <c r="AK31" s="607" t="s">
        <v>149</v>
      </c>
      <c r="AL31" s="530"/>
      <c r="AM31" s="530"/>
      <c r="AN31" s="530"/>
    </row>
    <row r="32" spans="1:40" s="103" customFormat="1" ht="81" hidden="1">
      <c r="A32" s="161"/>
      <c r="B32" s="527">
        <v>24</v>
      </c>
      <c r="C32" s="560" t="s">
        <v>202</v>
      </c>
      <c r="D32" s="560" t="s">
        <v>47</v>
      </c>
      <c r="E32" s="528" t="s">
        <v>203</v>
      </c>
      <c r="F32" s="528" t="s">
        <v>76</v>
      </c>
      <c r="G32" s="528" t="s">
        <v>159</v>
      </c>
      <c r="H32" s="544" t="s">
        <v>204</v>
      </c>
      <c r="I32" s="544"/>
      <c r="J32" s="544" t="s">
        <v>53</v>
      </c>
      <c r="K32" s="544"/>
      <c r="L32" s="529" t="s">
        <v>182</v>
      </c>
      <c r="M32" s="530" t="s">
        <v>175</v>
      </c>
      <c r="N32" s="530" t="s">
        <v>176</v>
      </c>
      <c r="O32" s="530" t="s">
        <v>177</v>
      </c>
      <c r="P32" s="532" t="s">
        <v>58</v>
      </c>
      <c r="Q32" s="530" t="s">
        <v>90</v>
      </c>
      <c r="R32" s="528" t="s">
        <v>60</v>
      </c>
      <c r="S32" s="577" t="s">
        <v>205</v>
      </c>
      <c r="T32" s="577"/>
      <c r="U32" s="532">
        <v>2</v>
      </c>
      <c r="V32" s="532">
        <v>1</v>
      </c>
      <c r="W32" s="532">
        <v>1</v>
      </c>
      <c r="X32" s="532">
        <v>1</v>
      </c>
      <c r="Y32" s="532">
        <v>1</v>
      </c>
      <c r="Z32" s="530">
        <v>10</v>
      </c>
      <c r="AA32" s="530">
        <v>0</v>
      </c>
      <c r="AB32" s="530">
        <v>5</v>
      </c>
      <c r="AC32" s="533">
        <v>45291</v>
      </c>
      <c r="AD32" s="533">
        <v>45656</v>
      </c>
      <c r="AE32" s="533"/>
      <c r="AF32" s="533"/>
      <c r="AG32" s="573">
        <v>45231</v>
      </c>
      <c r="AH32" s="564" t="s">
        <v>62</v>
      </c>
      <c r="AI32" s="530"/>
      <c r="AJ32" s="572">
        <v>144732</v>
      </c>
      <c r="AK32" s="530"/>
      <c r="AL32" s="530"/>
      <c r="AM32" s="530"/>
      <c r="AN32" s="530" t="s">
        <v>122</v>
      </c>
    </row>
    <row r="33" spans="1:40" s="103" customFormat="1" ht="81" hidden="1">
      <c r="A33" s="161"/>
      <c r="B33" s="527">
        <v>25</v>
      </c>
      <c r="C33" s="560" t="s">
        <v>206</v>
      </c>
      <c r="D33" s="560" t="s">
        <v>47</v>
      </c>
      <c r="E33" s="528" t="s">
        <v>207</v>
      </c>
      <c r="F33" s="528" t="s">
        <v>76</v>
      </c>
      <c r="G33" s="528" t="s">
        <v>193</v>
      </c>
      <c r="H33" s="544" t="s">
        <v>208</v>
      </c>
      <c r="I33" s="544" t="s">
        <v>209</v>
      </c>
      <c r="J33" s="544" t="s">
        <v>53</v>
      </c>
      <c r="K33" s="544"/>
      <c r="L33" s="529" t="s">
        <v>210</v>
      </c>
      <c r="M33" s="530" t="s">
        <v>211</v>
      </c>
      <c r="N33" s="612" t="s">
        <v>212</v>
      </c>
      <c r="O33" s="530" t="s">
        <v>57</v>
      </c>
      <c r="P33" s="532" t="s">
        <v>58</v>
      </c>
      <c r="Q33" s="530" t="s">
        <v>90</v>
      </c>
      <c r="R33" s="528" t="s">
        <v>60</v>
      </c>
      <c r="S33" s="577" t="s">
        <v>157</v>
      </c>
      <c r="T33" s="577"/>
      <c r="U33" s="532">
        <v>2</v>
      </c>
      <c r="V33" s="532">
        <v>1</v>
      </c>
      <c r="W33" s="532">
        <v>1</v>
      </c>
      <c r="X33" s="532">
        <v>1</v>
      </c>
      <c r="Y33" s="532">
        <v>1</v>
      </c>
      <c r="Z33" s="530">
        <v>4</v>
      </c>
      <c r="AA33" s="530">
        <v>0</v>
      </c>
      <c r="AB33" s="530">
        <v>3</v>
      </c>
      <c r="AC33" s="533">
        <v>45244</v>
      </c>
      <c r="AD33" s="533">
        <v>45609</v>
      </c>
      <c r="AE33" s="533"/>
      <c r="AF33" s="533"/>
      <c r="AG33" s="573">
        <v>45231</v>
      </c>
      <c r="AH33" s="564" t="s">
        <v>62</v>
      </c>
      <c r="AI33" s="530"/>
      <c r="AJ33" s="572">
        <v>83000</v>
      </c>
      <c r="AK33" s="530"/>
      <c r="AL33" s="530"/>
      <c r="AM33" s="530"/>
      <c r="AN33" s="530" t="s">
        <v>122</v>
      </c>
    </row>
    <row r="34" spans="1:40" s="474" customFormat="1" ht="202.5" hidden="1">
      <c r="A34" s="473"/>
      <c r="B34" s="527">
        <v>26</v>
      </c>
      <c r="C34" s="599" t="s">
        <v>213</v>
      </c>
      <c r="D34" s="583" t="s">
        <v>93</v>
      </c>
      <c r="E34" s="584" t="s">
        <v>94</v>
      </c>
      <c r="F34" s="588" t="s">
        <v>87</v>
      </c>
      <c r="G34" s="588" t="s">
        <v>88</v>
      </c>
      <c r="H34" s="600" t="s">
        <v>214</v>
      </c>
      <c r="I34" s="613"/>
      <c r="J34" s="613" t="s">
        <v>53</v>
      </c>
      <c r="K34" s="544"/>
      <c r="L34" s="530" t="s">
        <v>215</v>
      </c>
      <c r="M34" s="530" t="s">
        <v>216</v>
      </c>
      <c r="N34" s="530" t="s">
        <v>217</v>
      </c>
      <c r="O34" s="530" t="s">
        <v>218</v>
      </c>
      <c r="P34" s="532" t="s">
        <v>58</v>
      </c>
      <c r="Q34" s="568" t="s">
        <v>59</v>
      </c>
      <c r="R34" s="588" t="s">
        <v>100</v>
      </c>
      <c r="S34" s="577"/>
      <c r="T34" s="577"/>
      <c r="U34" s="568">
        <v>2</v>
      </c>
      <c r="V34" s="568"/>
      <c r="W34" s="568"/>
      <c r="X34" s="568"/>
      <c r="Y34" s="568"/>
      <c r="Z34" s="568">
        <v>4</v>
      </c>
      <c r="AA34" s="568"/>
      <c r="AB34" s="568"/>
      <c r="AC34" s="614">
        <v>44553</v>
      </c>
      <c r="AD34" s="614">
        <v>45648</v>
      </c>
      <c r="AE34" s="614"/>
      <c r="AF34" s="614"/>
      <c r="AG34" s="540"/>
      <c r="AH34" s="564" t="s">
        <v>62</v>
      </c>
      <c r="AI34" s="540"/>
      <c r="AJ34" s="597">
        <v>26496</v>
      </c>
      <c r="AK34" s="530"/>
      <c r="AL34" s="540"/>
      <c r="AM34" s="540"/>
      <c r="AN34" s="540" t="s">
        <v>219</v>
      </c>
    </row>
    <row r="35" spans="1:40" s="103" customFormat="1" ht="63.75" hidden="1" customHeight="1">
      <c r="A35" s="161"/>
      <c r="B35" s="527">
        <v>8</v>
      </c>
      <c r="C35" s="560" t="s">
        <v>220</v>
      </c>
      <c r="D35" s="560" t="s">
        <v>47</v>
      </c>
      <c r="E35" s="528" t="s">
        <v>221</v>
      </c>
      <c r="F35" s="528" t="s">
        <v>49</v>
      </c>
      <c r="G35" s="528" t="s">
        <v>50</v>
      </c>
      <c r="H35" s="529" t="s">
        <v>222</v>
      </c>
      <c r="I35" s="544"/>
      <c r="J35" s="544" t="s">
        <v>53</v>
      </c>
      <c r="K35" s="544"/>
      <c r="L35" s="530" t="s">
        <v>223</v>
      </c>
      <c r="M35" s="530" t="s">
        <v>224</v>
      </c>
      <c r="N35" s="530" t="s">
        <v>225</v>
      </c>
      <c r="O35" s="530" t="s">
        <v>82</v>
      </c>
      <c r="P35" s="532" t="s">
        <v>58</v>
      </c>
      <c r="Q35" s="532" t="s">
        <v>59</v>
      </c>
      <c r="R35" s="528" t="s">
        <v>60</v>
      </c>
      <c r="S35" s="561" t="s">
        <v>157</v>
      </c>
      <c r="T35" s="561"/>
      <c r="U35" s="532">
        <v>2</v>
      </c>
      <c r="V35" s="532">
        <v>0</v>
      </c>
      <c r="W35" s="532">
        <v>2</v>
      </c>
      <c r="X35" s="532">
        <v>2</v>
      </c>
      <c r="Y35" s="532">
        <v>0</v>
      </c>
      <c r="Z35" s="532">
        <v>4</v>
      </c>
      <c r="AA35" s="532">
        <v>0</v>
      </c>
      <c r="AB35" s="532">
        <v>0</v>
      </c>
      <c r="AC35" s="574">
        <v>45379</v>
      </c>
      <c r="AD35" s="574">
        <v>45743</v>
      </c>
      <c r="AE35" s="574"/>
      <c r="AF35" s="574"/>
      <c r="AG35" s="573">
        <v>45352</v>
      </c>
      <c r="AH35" s="564" t="s">
        <v>62</v>
      </c>
      <c r="AI35" s="571">
        <v>45380</v>
      </c>
      <c r="AJ35" s="572">
        <v>6000</v>
      </c>
      <c r="AK35" s="530"/>
      <c r="AL35" s="530"/>
      <c r="AM35" s="530"/>
      <c r="AN35" s="530" t="s">
        <v>226</v>
      </c>
    </row>
    <row r="36" spans="1:40" s="103" customFormat="1" ht="69.95" hidden="1" customHeight="1">
      <c r="A36" s="161"/>
      <c r="B36" s="527">
        <v>9</v>
      </c>
      <c r="C36" s="560" t="s">
        <v>227</v>
      </c>
      <c r="D36" s="560" t="s">
        <v>47</v>
      </c>
      <c r="E36" s="528" t="s">
        <v>228</v>
      </c>
      <c r="F36" s="528" t="s">
        <v>229</v>
      </c>
      <c r="G36" s="528" t="s">
        <v>230</v>
      </c>
      <c r="H36" s="529" t="s">
        <v>231</v>
      </c>
      <c r="I36" s="544" t="s">
        <v>232</v>
      </c>
      <c r="J36" s="544" t="s">
        <v>53</v>
      </c>
      <c r="K36" s="604">
        <v>45323</v>
      </c>
      <c r="L36" s="530" t="s">
        <v>233</v>
      </c>
      <c r="M36" s="530" t="s">
        <v>234</v>
      </c>
      <c r="N36" s="530" t="s">
        <v>235</v>
      </c>
      <c r="O36" s="530" t="s">
        <v>236</v>
      </c>
      <c r="P36" s="532" t="s">
        <v>58</v>
      </c>
      <c r="Q36" s="532" t="s">
        <v>59</v>
      </c>
      <c r="R36" s="528" t="s">
        <v>60</v>
      </c>
      <c r="S36" s="561" t="s">
        <v>237</v>
      </c>
      <c r="T36" s="561"/>
      <c r="U36" s="532">
        <v>1</v>
      </c>
      <c r="V36" s="532">
        <v>1</v>
      </c>
      <c r="W36" s="532">
        <v>0</v>
      </c>
      <c r="X36" s="532">
        <v>0</v>
      </c>
      <c r="Y36" s="532">
        <v>1</v>
      </c>
      <c r="Z36" s="532">
        <v>5</v>
      </c>
      <c r="AA36" s="532">
        <v>1</v>
      </c>
      <c r="AB36" s="532">
        <v>1</v>
      </c>
      <c r="AC36" s="574">
        <v>45331</v>
      </c>
      <c r="AD36" s="574">
        <v>45696</v>
      </c>
      <c r="AE36" s="574"/>
      <c r="AF36" s="574"/>
      <c r="AG36" s="573">
        <v>45323</v>
      </c>
      <c r="AH36" s="564" t="s">
        <v>62</v>
      </c>
      <c r="AI36" s="571">
        <v>45350</v>
      </c>
      <c r="AJ36" s="572" t="s">
        <v>238</v>
      </c>
      <c r="AK36" s="530"/>
      <c r="AL36" s="571"/>
      <c r="AM36" s="530"/>
      <c r="AN36" s="530" t="s">
        <v>239</v>
      </c>
    </row>
    <row r="37" spans="1:40" s="103" customFormat="1" ht="40.5">
      <c r="A37" s="161"/>
      <c r="B37" s="527">
        <v>30</v>
      </c>
      <c r="C37" s="560" t="s">
        <v>240</v>
      </c>
      <c r="D37" s="560" t="s">
        <v>47</v>
      </c>
      <c r="E37" s="528"/>
      <c r="F37" s="528" t="s">
        <v>49</v>
      </c>
      <c r="G37" s="528" t="s">
        <v>241</v>
      </c>
      <c r="H37" s="544" t="s">
        <v>242</v>
      </c>
      <c r="I37" s="544"/>
      <c r="J37" s="544" t="s">
        <v>53</v>
      </c>
      <c r="K37" s="544"/>
      <c r="L37" s="530"/>
      <c r="M37" s="530"/>
      <c r="N37" s="530"/>
      <c r="O37" s="530"/>
      <c r="P37" s="532" t="s">
        <v>58</v>
      </c>
      <c r="Q37" s="532" t="s">
        <v>243</v>
      </c>
      <c r="R37" s="528" t="s">
        <v>60</v>
      </c>
      <c r="S37" s="613" t="s">
        <v>244</v>
      </c>
      <c r="T37" s="577"/>
      <c r="U37" s="532">
        <v>2</v>
      </c>
      <c r="V37" s="532">
        <v>1</v>
      </c>
      <c r="W37" s="532"/>
      <c r="X37" s="532">
        <v>1</v>
      </c>
      <c r="Y37" s="532">
        <v>1</v>
      </c>
      <c r="Z37" s="532">
        <v>6</v>
      </c>
      <c r="AA37" s="532">
        <v>1</v>
      </c>
      <c r="AB37" s="532">
        <v>5</v>
      </c>
      <c r="AC37" s="616">
        <v>45139</v>
      </c>
      <c r="AD37" s="616">
        <v>45504</v>
      </c>
      <c r="AE37" s="530"/>
      <c r="AF37" s="530"/>
      <c r="AG37" s="573">
        <v>45078</v>
      </c>
      <c r="AH37" s="617" t="s">
        <v>245</v>
      </c>
      <c r="AI37" s="571">
        <v>45093</v>
      </c>
      <c r="AJ37" s="572">
        <v>19740</v>
      </c>
      <c r="AK37" s="530"/>
      <c r="AL37" s="530"/>
      <c r="AM37" s="530"/>
      <c r="AN37" s="530"/>
    </row>
    <row r="38" spans="1:40" ht="40.5" hidden="1">
      <c r="A38" s="161"/>
      <c r="B38" s="559">
        <v>10</v>
      </c>
      <c r="C38" s="579" t="s">
        <v>246</v>
      </c>
      <c r="D38" s="560" t="s">
        <v>47</v>
      </c>
      <c r="E38" s="535" t="s">
        <v>181</v>
      </c>
      <c r="F38" s="535" t="s">
        <v>95</v>
      </c>
      <c r="G38" s="535" t="s">
        <v>96</v>
      </c>
      <c r="H38" s="711" t="s">
        <v>247</v>
      </c>
      <c r="I38" s="580" t="s">
        <v>248</v>
      </c>
      <c r="J38" s="580" t="s">
        <v>53</v>
      </c>
      <c r="K38" s="580"/>
      <c r="L38" s="536" t="s">
        <v>249</v>
      </c>
      <c r="M38" s="536" t="s">
        <v>99</v>
      </c>
      <c r="N38" s="536" t="s">
        <v>99</v>
      </c>
      <c r="O38" s="536" t="s">
        <v>99</v>
      </c>
      <c r="P38" s="532" t="s">
        <v>58</v>
      </c>
      <c r="Q38" s="537" t="s">
        <v>59</v>
      </c>
      <c r="R38" s="528" t="s">
        <v>60</v>
      </c>
      <c r="S38" s="561" t="s">
        <v>250</v>
      </c>
      <c r="T38" s="561"/>
      <c r="U38" s="537">
        <v>1</v>
      </c>
      <c r="V38" s="537"/>
      <c r="W38" s="537"/>
      <c r="X38" s="537" t="s">
        <v>99</v>
      </c>
      <c r="Y38" s="537" t="s">
        <v>99</v>
      </c>
      <c r="Z38" s="537">
        <v>7</v>
      </c>
      <c r="AA38" s="538"/>
      <c r="AB38" s="546"/>
      <c r="AC38" s="542">
        <v>45352</v>
      </c>
      <c r="AD38" s="618">
        <v>45716</v>
      </c>
      <c r="AE38" s="530"/>
      <c r="AF38" s="530"/>
      <c r="AG38" s="619">
        <v>45383</v>
      </c>
      <c r="AH38" s="530"/>
      <c r="AI38" s="530"/>
      <c r="AJ38" s="572">
        <v>6000</v>
      </c>
      <c r="AK38" s="530"/>
      <c r="AL38" s="530"/>
      <c r="AM38" s="530"/>
      <c r="AN38" s="530"/>
    </row>
    <row r="39" spans="1:40" ht="27" hidden="1" outlineLevel="1">
      <c r="A39" s="161"/>
      <c r="B39" s="527"/>
      <c r="C39" s="579" t="s">
        <v>246</v>
      </c>
      <c r="D39" s="560" t="s">
        <v>93</v>
      </c>
      <c r="E39" s="535" t="s">
        <v>181</v>
      </c>
      <c r="F39" s="535"/>
      <c r="G39" s="535" t="s">
        <v>96</v>
      </c>
      <c r="H39" s="711" t="s">
        <v>247</v>
      </c>
      <c r="I39" s="580"/>
      <c r="J39" s="580" t="s">
        <v>53</v>
      </c>
      <c r="K39" s="580"/>
      <c r="L39" s="536" t="s">
        <v>249</v>
      </c>
      <c r="M39" s="536" t="s">
        <v>99</v>
      </c>
      <c r="N39" s="536" t="s">
        <v>99</v>
      </c>
      <c r="O39" s="536" t="s">
        <v>99</v>
      </c>
      <c r="P39" s="536" t="s">
        <v>99</v>
      </c>
      <c r="Q39" s="537" t="s">
        <v>59</v>
      </c>
      <c r="R39" s="528" t="s">
        <v>60</v>
      </c>
      <c r="S39" s="561" t="s">
        <v>250</v>
      </c>
      <c r="T39" s="561"/>
      <c r="U39" s="537">
        <v>1</v>
      </c>
      <c r="V39" s="537"/>
      <c r="W39" s="537"/>
      <c r="X39" s="537" t="s">
        <v>99</v>
      </c>
      <c r="Y39" s="537" t="s">
        <v>99</v>
      </c>
      <c r="Z39" s="537">
        <v>7</v>
      </c>
      <c r="AA39" s="538"/>
      <c r="AB39" s="546"/>
      <c r="AC39" s="542">
        <v>45717</v>
      </c>
      <c r="AD39" s="618">
        <v>46081</v>
      </c>
      <c r="AE39" s="530"/>
      <c r="AF39" s="530"/>
      <c r="AG39" s="619">
        <v>45717</v>
      </c>
      <c r="AH39" s="530"/>
      <c r="AI39" s="530"/>
      <c r="AJ39" s="572">
        <v>6000</v>
      </c>
      <c r="AK39" s="530"/>
      <c r="AL39" s="530"/>
      <c r="AM39" s="530"/>
      <c r="AN39" s="530"/>
    </row>
    <row r="40" spans="1:40" ht="27" hidden="1" collapsed="1">
      <c r="A40" s="161"/>
      <c r="B40" s="527">
        <v>32</v>
      </c>
      <c r="C40" s="579" t="s">
        <v>251</v>
      </c>
      <c r="D40" s="325"/>
      <c r="E40" s="560" t="s">
        <v>47</v>
      </c>
      <c r="F40" s="608" t="s">
        <v>143</v>
      </c>
      <c r="G40" s="535" t="s">
        <v>144</v>
      </c>
      <c r="H40" s="711" t="s">
        <v>252</v>
      </c>
      <c r="I40" s="580"/>
      <c r="J40" s="580" t="s">
        <v>53</v>
      </c>
      <c r="K40" s="580"/>
      <c r="L40" s="536" t="s">
        <v>253</v>
      </c>
      <c r="M40" s="536" t="s">
        <v>254</v>
      </c>
      <c r="N40" s="620" t="s">
        <v>255</v>
      </c>
      <c r="O40" s="536" t="s">
        <v>71</v>
      </c>
      <c r="P40" s="621" t="s">
        <v>58</v>
      </c>
      <c r="Q40" s="537" t="s">
        <v>59</v>
      </c>
      <c r="R40" s="528" t="s">
        <v>60</v>
      </c>
      <c r="S40" s="577" t="s">
        <v>256</v>
      </c>
      <c r="T40" s="577"/>
      <c r="U40" s="537">
        <v>0</v>
      </c>
      <c r="V40" s="537"/>
      <c r="W40" s="537"/>
      <c r="X40" s="537"/>
      <c r="Y40" s="537"/>
      <c r="Z40" s="537">
        <v>12</v>
      </c>
      <c r="AA40" s="538"/>
      <c r="AB40" s="546"/>
      <c r="AC40" s="571">
        <v>45424</v>
      </c>
      <c r="AD40" s="571">
        <v>45788</v>
      </c>
      <c r="AE40" s="530"/>
      <c r="AF40" s="530"/>
      <c r="AG40" s="530"/>
      <c r="AH40" s="564" t="s">
        <v>62</v>
      </c>
      <c r="AI40" s="530"/>
      <c r="AJ40" s="572"/>
      <c r="AK40" s="530"/>
      <c r="AL40" s="530"/>
      <c r="AM40" s="530"/>
      <c r="AN40" s="530"/>
    </row>
    <row r="41" spans="1:40" s="103" customFormat="1" ht="27.95" hidden="1" customHeight="1">
      <c r="A41" s="154"/>
      <c r="B41" s="527">
        <v>35</v>
      </c>
      <c r="C41" s="622" t="s">
        <v>257</v>
      </c>
      <c r="D41" s="325"/>
      <c r="E41" s="560" t="s">
        <v>47</v>
      </c>
      <c r="F41" s="608" t="s">
        <v>76</v>
      </c>
      <c r="G41" s="608" t="s">
        <v>258</v>
      </c>
      <c r="H41" s="712" t="s">
        <v>259</v>
      </c>
      <c r="I41" s="561"/>
      <c r="J41" s="561" t="s">
        <v>53</v>
      </c>
      <c r="K41" s="561"/>
      <c r="L41" s="543"/>
      <c r="M41" s="543"/>
      <c r="N41" s="543"/>
      <c r="O41" s="543" t="s">
        <v>71</v>
      </c>
      <c r="P41" s="530" t="s">
        <v>58</v>
      </c>
      <c r="Q41" s="532" t="s">
        <v>59</v>
      </c>
      <c r="R41" s="528" t="s">
        <v>60</v>
      </c>
      <c r="S41" s="561" t="s">
        <v>260</v>
      </c>
      <c r="T41" s="561"/>
      <c r="U41" s="532">
        <v>0</v>
      </c>
      <c r="V41" s="532"/>
      <c r="W41" s="532"/>
      <c r="X41" s="532"/>
      <c r="Y41" s="532"/>
      <c r="Z41" s="538"/>
      <c r="AA41" s="538"/>
      <c r="AB41" s="601"/>
      <c r="AC41" s="627">
        <v>45421</v>
      </c>
      <c r="AD41" s="628">
        <v>45785</v>
      </c>
      <c r="AE41" s="539"/>
      <c r="AF41" s="539"/>
      <c r="AG41" s="602">
        <v>45200</v>
      </c>
      <c r="AH41" s="617" t="s">
        <v>245</v>
      </c>
      <c r="AI41" s="539"/>
      <c r="AJ41" s="606">
        <v>18000</v>
      </c>
      <c r="AK41" s="539"/>
      <c r="AL41" s="539"/>
      <c r="AM41" s="539"/>
      <c r="AN41" s="539"/>
    </row>
    <row r="42" spans="1:40" s="103" customFormat="1" ht="27.95" hidden="1" customHeight="1">
      <c r="A42" s="161"/>
      <c r="B42" s="527">
        <v>36</v>
      </c>
      <c r="C42" s="560" t="s">
        <v>261</v>
      </c>
      <c r="D42" s="560" t="s">
        <v>47</v>
      </c>
      <c r="E42" s="528" t="s">
        <v>262</v>
      </c>
      <c r="F42" s="528" t="s">
        <v>87</v>
      </c>
      <c r="G42" s="528" t="s">
        <v>88</v>
      </c>
      <c r="H42" s="529" t="s">
        <v>263</v>
      </c>
      <c r="I42" s="544"/>
      <c r="J42" s="544" t="s">
        <v>53</v>
      </c>
      <c r="K42" s="544"/>
      <c r="L42" s="530" t="s">
        <v>264</v>
      </c>
      <c r="M42" s="530" t="s">
        <v>265</v>
      </c>
      <c r="N42" s="530"/>
      <c r="O42" s="530" t="s">
        <v>266</v>
      </c>
      <c r="P42" s="530" t="s">
        <v>58</v>
      </c>
      <c r="Q42" s="532" t="s">
        <v>59</v>
      </c>
      <c r="R42" s="529" t="s">
        <v>267</v>
      </c>
      <c r="S42" s="544" t="s">
        <v>268</v>
      </c>
      <c r="T42" s="532" t="s">
        <v>269</v>
      </c>
      <c r="U42" s="532">
        <v>4</v>
      </c>
      <c r="V42" s="532">
        <v>4</v>
      </c>
      <c r="W42" s="537">
        <v>0</v>
      </c>
      <c r="X42" s="532">
        <v>4</v>
      </c>
      <c r="Y42" s="532">
        <v>4</v>
      </c>
      <c r="Z42" s="532">
        <v>2</v>
      </c>
      <c r="AA42" s="532">
        <v>2</v>
      </c>
      <c r="AB42" s="546"/>
      <c r="AC42" s="571">
        <v>45141</v>
      </c>
      <c r="AD42" s="571">
        <v>45506</v>
      </c>
      <c r="AE42" s="571" t="s">
        <v>270</v>
      </c>
      <c r="AF42" s="571" t="s">
        <v>271</v>
      </c>
      <c r="AG42" s="545">
        <v>45139</v>
      </c>
      <c r="AH42" s="564" t="s">
        <v>62</v>
      </c>
      <c r="AI42" s="571">
        <v>45145</v>
      </c>
      <c r="AJ42" s="572">
        <v>2898</v>
      </c>
      <c r="AK42" s="530"/>
      <c r="AL42" s="530"/>
      <c r="AM42" s="685"/>
      <c r="AN42" s="685"/>
    </row>
    <row r="43" spans="1:40" ht="94.5" hidden="1" outlineLevel="1">
      <c r="A43" s="161"/>
      <c r="B43" s="527"/>
      <c r="C43" s="560" t="s">
        <v>261</v>
      </c>
      <c r="D43" s="560" t="s">
        <v>47</v>
      </c>
      <c r="E43" s="528"/>
      <c r="F43" s="528"/>
      <c r="G43" s="528" t="s">
        <v>88</v>
      </c>
      <c r="H43" s="529" t="s">
        <v>263</v>
      </c>
      <c r="I43" s="544"/>
      <c r="J43" s="544" t="s">
        <v>53</v>
      </c>
      <c r="K43" s="544"/>
      <c r="L43" s="530" t="s">
        <v>264</v>
      </c>
      <c r="M43" s="530" t="s">
        <v>265</v>
      </c>
      <c r="N43" s="530"/>
      <c r="O43" s="530" t="s">
        <v>266</v>
      </c>
      <c r="P43" s="530" t="s">
        <v>58</v>
      </c>
      <c r="Q43" s="532" t="s">
        <v>59</v>
      </c>
      <c r="R43" s="529" t="s">
        <v>267</v>
      </c>
      <c r="S43" s="544" t="s">
        <v>268</v>
      </c>
      <c r="T43" s="544"/>
      <c r="U43" s="532">
        <v>4</v>
      </c>
      <c r="V43" s="532"/>
      <c r="W43" s="545"/>
      <c r="X43" s="532"/>
      <c r="Y43" s="532"/>
      <c r="Z43" s="532">
        <v>2</v>
      </c>
      <c r="AA43" s="538"/>
      <c r="AB43" s="546"/>
      <c r="AC43" s="571">
        <v>45141</v>
      </c>
      <c r="AD43" s="571">
        <v>45506</v>
      </c>
      <c r="AE43" s="571" t="s">
        <v>272</v>
      </c>
      <c r="AF43" s="571" t="s">
        <v>273</v>
      </c>
      <c r="AG43" s="573">
        <v>45231</v>
      </c>
      <c r="AH43" s="564" t="s">
        <v>62</v>
      </c>
      <c r="AI43" s="571"/>
      <c r="AJ43" s="572">
        <v>2898</v>
      </c>
      <c r="AK43" s="530"/>
      <c r="AL43" s="530"/>
      <c r="AM43" s="685"/>
      <c r="AN43" s="685"/>
    </row>
    <row r="44" spans="1:40" ht="94.5" hidden="1" outlineLevel="1">
      <c r="A44" s="161"/>
      <c r="B44" s="527"/>
      <c r="C44" s="560" t="s">
        <v>261</v>
      </c>
      <c r="D44" s="560" t="s">
        <v>47</v>
      </c>
      <c r="E44" s="528"/>
      <c r="F44" s="528"/>
      <c r="G44" s="528" t="s">
        <v>88</v>
      </c>
      <c r="H44" s="529" t="s">
        <v>263</v>
      </c>
      <c r="I44" s="544"/>
      <c r="J44" s="544" t="s">
        <v>53</v>
      </c>
      <c r="K44" s="544"/>
      <c r="L44" s="530" t="s">
        <v>264</v>
      </c>
      <c r="M44" s="530" t="s">
        <v>265</v>
      </c>
      <c r="N44" s="530"/>
      <c r="O44" s="530" t="s">
        <v>266</v>
      </c>
      <c r="P44" s="530" t="s">
        <v>58</v>
      </c>
      <c r="Q44" s="532" t="s">
        <v>59</v>
      </c>
      <c r="R44" s="629" t="s">
        <v>60</v>
      </c>
      <c r="S44" s="544" t="s">
        <v>268</v>
      </c>
      <c r="T44" s="544"/>
      <c r="U44" s="532">
        <v>4</v>
      </c>
      <c r="V44" s="532"/>
      <c r="W44" s="545"/>
      <c r="X44" s="532"/>
      <c r="Y44" s="532"/>
      <c r="Z44" s="532">
        <v>2</v>
      </c>
      <c r="AA44" s="538"/>
      <c r="AB44" s="546"/>
      <c r="AC44" s="571">
        <v>45141</v>
      </c>
      <c r="AD44" s="571">
        <v>45506</v>
      </c>
      <c r="AE44" s="571" t="s">
        <v>274</v>
      </c>
      <c r="AF44" s="571" t="s">
        <v>275</v>
      </c>
      <c r="AG44" s="573">
        <v>45323</v>
      </c>
      <c r="AH44" s="564" t="s">
        <v>62</v>
      </c>
      <c r="AI44" s="571">
        <v>45336</v>
      </c>
      <c r="AJ44" s="572">
        <v>2898</v>
      </c>
      <c r="AK44" s="530"/>
      <c r="AL44" s="530"/>
      <c r="AM44" s="685"/>
      <c r="AN44" s="685"/>
    </row>
    <row r="45" spans="1:40" s="103" customFormat="1" ht="127.5" hidden="1" outlineLevel="1">
      <c r="A45" s="161"/>
      <c r="B45" s="527"/>
      <c r="C45" s="560" t="s">
        <v>261</v>
      </c>
      <c r="D45" s="560" t="s">
        <v>47</v>
      </c>
      <c r="E45" s="528"/>
      <c r="F45" s="528"/>
      <c r="G45" s="528" t="s">
        <v>88</v>
      </c>
      <c r="H45" s="529" t="s">
        <v>263</v>
      </c>
      <c r="I45" s="544"/>
      <c r="J45" s="544" t="s">
        <v>53</v>
      </c>
      <c r="K45" s="544"/>
      <c r="L45" s="530" t="s">
        <v>264</v>
      </c>
      <c r="M45" s="530" t="s">
        <v>265</v>
      </c>
      <c r="N45" s="530"/>
      <c r="O45" s="530" t="s">
        <v>266</v>
      </c>
      <c r="P45" s="530" t="s">
        <v>58</v>
      </c>
      <c r="Q45" s="532" t="s">
        <v>59</v>
      </c>
      <c r="R45" s="629" t="s">
        <v>60</v>
      </c>
      <c r="S45" s="544" t="s">
        <v>268</v>
      </c>
      <c r="T45" s="544"/>
      <c r="U45" s="532">
        <v>4</v>
      </c>
      <c r="V45" s="532"/>
      <c r="W45" s="545"/>
      <c r="X45" s="532"/>
      <c r="Y45" s="532"/>
      <c r="Z45" s="532">
        <v>2</v>
      </c>
      <c r="AA45" s="538"/>
      <c r="AB45" s="546"/>
      <c r="AC45" s="571">
        <v>45141</v>
      </c>
      <c r="AD45" s="571">
        <v>45506</v>
      </c>
      <c r="AE45" s="571" t="s">
        <v>276</v>
      </c>
      <c r="AF45" s="571" t="s">
        <v>277</v>
      </c>
      <c r="AG45" s="573">
        <v>45413</v>
      </c>
      <c r="AH45" s="530"/>
      <c r="AI45" s="530"/>
      <c r="AJ45" s="572">
        <v>2898</v>
      </c>
      <c r="AK45" s="530"/>
      <c r="AL45" s="530"/>
      <c r="AM45" s="685"/>
      <c r="AN45" s="630" t="s">
        <v>278</v>
      </c>
    </row>
    <row r="46" spans="1:40" ht="27" collapsed="1">
      <c r="A46" s="154"/>
      <c r="B46" s="527">
        <v>39</v>
      </c>
      <c r="C46" s="560" t="s">
        <v>279</v>
      </c>
      <c r="D46" s="560" t="s">
        <v>47</v>
      </c>
      <c r="E46" s="532" t="s">
        <v>280</v>
      </c>
      <c r="F46" s="532" t="s">
        <v>49</v>
      </c>
      <c r="G46" s="623" t="s">
        <v>281</v>
      </c>
      <c r="H46" s="561" t="s">
        <v>282</v>
      </c>
      <c r="I46" s="561" t="s">
        <v>168</v>
      </c>
      <c r="J46" s="561" t="s">
        <v>200</v>
      </c>
      <c r="K46" s="623"/>
      <c r="L46" s="543" t="s">
        <v>282</v>
      </c>
      <c r="M46" s="543" t="s">
        <v>283</v>
      </c>
      <c r="N46" s="543"/>
      <c r="O46" s="543" t="s">
        <v>138</v>
      </c>
      <c r="P46" s="530" t="s">
        <v>58</v>
      </c>
      <c r="Q46" s="539" t="s">
        <v>243</v>
      </c>
      <c r="R46" s="528" t="s">
        <v>60</v>
      </c>
      <c r="S46" s="561" t="s">
        <v>284</v>
      </c>
      <c r="T46" s="561"/>
      <c r="U46" s="532">
        <v>4</v>
      </c>
      <c r="V46" s="532">
        <v>3</v>
      </c>
      <c r="W46" s="532"/>
      <c r="X46" s="532">
        <v>1</v>
      </c>
      <c r="Y46" s="532">
        <v>3</v>
      </c>
      <c r="Z46" s="532">
        <v>3</v>
      </c>
      <c r="AA46" s="532">
        <v>3</v>
      </c>
      <c r="AB46" s="532">
        <v>3</v>
      </c>
      <c r="AC46" s="627">
        <v>45150</v>
      </c>
      <c r="AD46" s="628">
        <v>45515</v>
      </c>
      <c r="AE46" s="539"/>
      <c r="AF46" s="539"/>
      <c r="AG46" s="539"/>
      <c r="AH46" s="564" t="s">
        <v>62</v>
      </c>
      <c r="AI46" s="539"/>
      <c r="AJ46" s="606">
        <v>226320</v>
      </c>
      <c r="AK46" s="607" t="s">
        <v>149</v>
      </c>
      <c r="AL46" s="539"/>
      <c r="AM46" s="539"/>
      <c r="AN46" s="539"/>
    </row>
    <row r="47" spans="1:40" ht="108" hidden="1">
      <c r="A47" s="154"/>
      <c r="B47" s="632">
        <v>41</v>
      </c>
      <c r="C47" s="622" t="s">
        <v>285</v>
      </c>
      <c r="D47" s="560" t="s">
        <v>47</v>
      </c>
      <c r="E47" s="623" t="s">
        <v>181</v>
      </c>
      <c r="F47" s="561" t="s">
        <v>49</v>
      </c>
      <c r="G47" s="561" t="s">
        <v>50</v>
      </c>
      <c r="H47" s="712" t="s">
        <v>286</v>
      </c>
      <c r="I47" s="561"/>
      <c r="J47" s="561" t="s">
        <v>53</v>
      </c>
      <c r="K47" s="561"/>
      <c r="L47" s="530" t="s">
        <v>287</v>
      </c>
      <c r="M47" s="543"/>
      <c r="N47" s="543"/>
      <c r="O47" s="543" t="s">
        <v>288</v>
      </c>
      <c r="P47" s="530" t="s">
        <v>58</v>
      </c>
      <c r="Q47" s="532" t="s">
        <v>59</v>
      </c>
      <c r="R47" s="629" t="s">
        <v>60</v>
      </c>
      <c r="S47" s="561" t="s">
        <v>289</v>
      </c>
      <c r="T47" s="561"/>
      <c r="U47" s="532">
        <v>1</v>
      </c>
      <c r="V47" s="532"/>
      <c r="W47" s="532"/>
      <c r="X47" s="532"/>
      <c r="Y47" s="532"/>
      <c r="Z47" s="532">
        <v>6</v>
      </c>
      <c r="AA47" s="538"/>
      <c r="AB47" s="601"/>
      <c r="AC47" s="571">
        <v>45169</v>
      </c>
      <c r="AD47" s="571">
        <v>45534</v>
      </c>
      <c r="AE47" s="539" t="s">
        <v>290</v>
      </c>
      <c r="AF47" s="539"/>
      <c r="AG47" s="602">
        <v>45261</v>
      </c>
      <c r="AH47" s="564" t="s">
        <v>62</v>
      </c>
      <c r="AI47" s="539"/>
      <c r="AJ47" s="606">
        <v>7350</v>
      </c>
      <c r="AK47" s="539"/>
      <c r="AL47" s="539"/>
      <c r="AM47" s="530"/>
      <c r="AN47" s="540" t="s">
        <v>291</v>
      </c>
    </row>
    <row r="48" spans="1:40" ht="40.5" hidden="1" outlineLevel="1">
      <c r="A48" s="154"/>
      <c r="B48" s="527">
        <v>13</v>
      </c>
      <c r="C48" s="622" t="s">
        <v>285</v>
      </c>
      <c r="D48" s="560" t="s">
        <v>93</v>
      </c>
      <c r="E48" s="623" t="s">
        <v>181</v>
      </c>
      <c r="F48" s="561"/>
      <c r="G48" s="561" t="s">
        <v>50</v>
      </c>
      <c r="H48" s="712" t="s">
        <v>286</v>
      </c>
      <c r="I48" s="561"/>
      <c r="J48" s="561" t="s">
        <v>53</v>
      </c>
      <c r="K48" s="561"/>
      <c r="L48" s="530" t="s">
        <v>287</v>
      </c>
      <c r="M48" s="543"/>
      <c r="N48" s="543"/>
      <c r="O48" s="543" t="s">
        <v>288</v>
      </c>
      <c r="P48" s="530" t="s">
        <v>58</v>
      </c>
      <c r="Q48" s="532" t="s">
        <v>59</v>
      </c>
      <c r="R48" s="629" t="s">
        <v>60</v>
      </c>
      <c r="S48" s="561" t="s">
        <v>289</v>
      </c>
      <c r="T48" s="561"/>
      <c r="U48" s="532">
        <v>1</v>
      </c>
      <c r="V48" s="532"/>
      <c r="W48" s="532"/>
      <c r="X48" s="532"/>
      <c r="Y48" s="532"/>
      <c r="Z48" s="532">
        <v>6</v>
      </c>
      <c r="AA48" s="538"/>
      <c r="AB48" s="601"/>
      <c r="AC48" s="571">
        <v>45535</v>
      </c>
      <c r="AD48" s="571">
        <v>45899</v>
      </c>
      <c r="AE48" s="539" t="s">
        <v>292</v>
      </c>
      <c r="AF48" s="539"/>
      <c r="AG48" s="602">
        <v>45689</v>
      </c>
      <c r="AH48" s="539"/>
      <c r="AI48" s="539"/>
      <c r="AJ48" s="606">
        <v>7350</v>
      </c>
      <c r="AK48" s="539"/>
      <c r="AL48" s="539"/>
      <c r="AM48" s="530"/>
      <c r="AN48" s="633" t="s">
        <v>293</v>
      </c>
    </row>
    <row r="49" spans="1:40" ht="40.5" hidden="1" outlineLevel="1">
      <c r="A49" s="154"/>
      <c r="B49" s="527"/>
      <c r="C49" s="622" t="s">
        <v>285</v>
      </c>
      <c r="D49" s="560" t="s">
        <v>93</v>
      </c>
      <c r="E49" s="623" t="s">
        <v>181</v>
      </c>
      <c r="F49" s="561"/>
      <c r="G49" s="561" t="s">
        <v>50</v>
      </c>
      <c r="H49" s="712" t="s">
        <v>286</v>
      </c>
      <c r="I49" s="561"/>
      <c r="J49" s="561" t="s">
        <v>53</v>
      </c>
      <c r="K49" s="561"/>
      <c r="L49" s="530" t="s">
        <v>287</v>
      </c>
      <c r="M49" s="543"/>
      <c r="N49" s="543"/>
      <c r="O49" s="543" t="s">
        <v>288</v>
      </c>
      <c r="P49" s="530" t="s">
        <v>58</v>
      </c>
      <c r="Q49" s="532" t="s">
        <v>59</v>
      </c>
      <c r="R49" s="629" t="s">
        <v>60</v>
      </c>
      <c r="S49" s="561" t="s">
        <v>289</v>
      </c>
      <c r="T49" s="561"/>
      <c r="U49" s="532">
        <v>1</v>
      </c>
      <c r="V49" s="532"/>
      <c r="W49" s="532"/>
      <c r="X49" s="532"/>
      <c r="Y49" s="532"/>
      <c r="Z49" s="532">
        <v>6</v>
      </c>
      <c r="AA49" s="538"/>
      <c r="AB49" s="601"/>
      <c r="AC49" s="571">
        <v>45900</v>
      </c>
      <c r="AD49" s="571">
        <v>46264</v>
      </c>
      <c r="AE49" s="539" t="s">
        <v>294</v>
      </c>
      <c r="AF49" s="539"/>
      <c r="AG49" s="602">
        <v>46054</v>
      </c>
      <c r="AH49" s="539"/>
      <c r="AI49" s="539"/>
      <c r="AJ49" s="606">
        <v>7531.65</v>
      </c>
      <c r="AK49" s="539"/>
      <c r="AL49" s="539"/>
      <c r="AM49" s="530"/>
      <c r="AN49" s="633" t="s">
        <v>293</v>
      </c>
    </row>
    <row r="50" spans="1:40" ht="81" collapsed="1">
      <c r="A50" s="154"/>
      <c r="B50" s="632">
        <v>42</v>
      </c>
      <c r="C50" s="622" t="s">
        <v>295</v>
      </c>
      <c r="D50" s="560" t="s">
        <v>47</v>
      </c>
      <c r="E50" s="608" t="s">
        <v>296</v>
      </c>
      <c r="F50" s="608" t="s">
        <v>76</v>
      </c>
      <c r="G50" s="561" t="s">
        <v>159</v>
      </c>
      <c r="H50" s="561" t="s">
        <v>297</v>
      </c>
      <c r="I50" s="561"/>
      <c r="J50" s="561" t="s">
        <v>53</v>
      </c>
      <c r="K50" s="605">
        <v>45180</v>
      </c>
      <c r="L50" s="543" t="s">
        <v>298</v>
      </c>
      <c r="M50" s="530" t="s">
        <v>299</v>
      </c>
      <c r="N50" s="534" t="s">
        <v>300</v>
      </c>
      <c r="O50" s="539" t="s">
        <v>266</v>
      </c>
      <c r="P50" s="532" t="s">
        <v>58</v>
      </c>
      <c r="Q50" s="532" t="s">
        <v>243</v>
      </c>
      <c r="R50" s="629" t="s">
        <v>267</v>
      </c>
      <c r="S50" s="561" t="s">
        <v>301</v>
      </c>
      <c r="T50" s="561"/>
      <c r="U50" s="532">
        <v>4</v>
      </c>
      <c r="V50" s="532">
        <v>3</v>
      </c>
      <c r="W50" s="532"/>
      <c r="X50" s="532">
        <v>1</v>
      </c>
      <c r="Y50" s="532">
        <v>3</v>
      </c>
      <c r="Z50" s="634">
        <v>18</v>
      </c>
      <c r="AA50" s="532">
        <v>1</v>
      </c>
      <c r="AB50" s="532">
        <v>17</v>
      </c>
      <c r="AC50" s="543" t="s">
        <v>302</v>
      </c>
      <c r="AD50" s="543" t="s">
        <v>303</v>
      </c>
      <c r="AE50" s="539"/>
      <c r="AF50" s="539"/>
      <c r="AG50" s="602">
        <v>45261</v>
      </c>
      <c r="AH50" s="602"/>
      <c r="AI50" s="628"/>
      <c r="AJ50" s="606" t="s">
        <v>304</v>
      </c>
      <c r="AK50" s="539"/>
      <c r="AL50" s="539"/>
      <c r="AM50" s="539"/>
      <c r="AN50" s="631" t="s">
        <v>305</v>
      </c>
    </row>
    <row r="51" spans="1:40" ht="67.5" outlineLevel="1">
      <c r="A51" s="154"/>
      <c r="B51" s="527"/>
      <c r="C51" s="622" t="s">
        <v>295</v>
      </c>
      <c r="D51" s="560" t="s">
        <v>47</v>
      </c>
      <c r="E51" s="608" t="s">
        <v>296</v>
      </c>
      <c r="F51" s="608"/>
      <c r="G51" s="561" t="s">
        <v>159</v>
      </c>
      <c r="H51" s="561" t="s">
        <v>297</v>
      </c>
      <c r="I51" s="561"/>
      <c r="J51" s="561" t="s">
        <v>53</v>
      </c>
      <c r="K51" s="605">
        <v>45180</v>
      </c>
      <c r="L51" s="543" t="s">
        <v>298</v>
      </c>
      <c r="M51" s="530" t="s">
        <v>299</v>
      </c>
      <c r="N51" s="534" t="s">
        <v>300</v>
      </c>
      <c r="O51" s="539" t="s">
        <v>266</v>
      </c>
      <c r="P51" s="532" t="s">
        <v>58</v>
      </c>
      <c r="Q51" s="532" t="s">
        <v>243</v>
      </c>
      <c r="R51" s="629" t="s">
        <v>267</v>
      </c>
      <c r="S51" s="561" t="s">
        <v>301</v>
      </c>
      <c r="T51" s="561"/>
      <c r="U51" s="532">
        <v>4</v>
      </c>
      <c r="V51" s="532">
        <v>3</v>
      </c>
      <c r="W51" s="532"/>
      <c r="X51" s="532">
        <v>1</v>
      </c>
      <c r="Y51" s="532">
        <v>3</v>
      </c>
      <c r="Z51" s="634">
        <v>18</v>
      </c>
      <c r="AA51" s="532">
        <v>1</v>
      </c>
      <c r="AB51" s="532">
        <v>17</v>
      </c>
      <c r="AC51" s="543" t="s">
        <v>306</v>
      </c>
      <c r="AD51" s="543" t="s">
        <v>307</v>
      </c>
      <c r="AE51" s="539"/>
      <c r="AF51" s="539"/>
      <c r="AG51" s="602">
        <v>45352</v>
      </c>
      <c r="AH51" s="602"/>
      <c r="AI51" s="628"/>
      <c r="AJ51" s="606" t="s">
        <v>304</v>
      </c>
      <c r="AK51" s="539"/>
      <c r="AL51" s="539"/>
      <c r="AM51" s="539"/>
      <c r="AN51" s="539"/>
    </row>
    <row r="52" spans="1:40" ht="67.5" outlineLevel="1">
      <c r="A52" s="154"/>
      <c r="B52" s="527"/>
      <c r="C52" s="622" t="s">
        <v>295</v>
      </c>
      <c r="D52" s="560" t="s">
        <v>47</v>
      </c>
      <c r="E52" s="608" t="s">
        <v>296</v>
      </c>
      <c r="F52" s="608"/>
      <c r="G52" s="561" t="s">
        <v>159</v>
      </c>
      <c r="H52" s="561" t="s">
        <v>297</v>
      </c>
      <c r="I52" s="561"/>
      <c r="J52" s="561" t="s">
        <v>53</v>
      </c>
      <c r="K52" s="605">
        <v>45180</v>
      </c>
      <c r="L52" s="543" t="s">
        <v>298</v>
      </c>
      <c r="M52" s="530" t="s">
        <v>299</v>
      </c>
      <c r="N52" s="534" t="s">
        <v>300</v>
      </c>
      <c r="O52" s="539" t="s">
        <v>266</v>
      </c>
      <c r="P52" s="532" t="s">
        <v>58</v>
      </c>
      <c r="Q52" s="532" t="s">
        <v>243</v>
      </c>
      <c r="R52" s="629" t="s">
        <v>267</v>
      </c>
      <c r="S52" s="561" t="s">
        <v>301</v>
      </c>
      <c r="T52" s="561"/>
      <c r="U52" s="532">
        <v>4</v>
      </c>
      <c r="V52" s="532">
        <v>3</v>
      </c>
      <c r="W52" s="532"/>
      <c r="X52" s="532">
        <v>1</v>
      </c>
      <c r="Y52" s="532">
        <v>3</v>
      </c>
      <c r="Z52" s="634">
        <v>18</v>
      </c>
      <c r="AA52" s="532">
        <v>1</v>
      </c>
      <c r="AB52" s="532">
        <v>17</v>
      </c>
      <c r="AC52" s="543" t="s">
        <v>308</v>
      </c>
      <c r="AD52" s="543" t="s">
        <v>309</v>
      </c>
      <c r="AE52" s="539"/>
      <c r="AF52" s="539"/>
      <c r="AG52" s="602">
        <v>45444</v>
      </c>
      <c r="AH52" s="602"/>
      <c r="AI52" s="628"/>
      <c r="AJ52" s="606" t="s">
        <v>304</v>
      </c>
      <c r="AK52" s="539"/>
      <c r="AL52" s="539"/>
      <c r="AM52" s="539"/>
      <c r="AN52" s="539"/>
    </row>
    <row r="53" spans="1:40" ht="67.5" outlineLevel="1">
      <c r="A53" s="154"/>
      <c r="B53" s="527"/>
      <c r="C53" s="622" t="s">
        <v>295</v>
      </c>
      <c r="D53" s="560" t="s">
        <v>47</v>
      </c>
      <c r="E53" s="608" t="s">
        <v>296</v>
      </c>
      <c r="F53" s="608"/>
      <c r="G53" s="561" t="s">
        <v>159</v>
      </c>
      <c r="H53" s="561" t="s">
        <v>297</v>
      </c>
      <c r="I53" s="561"/>
      <c r="J53" s="561" t="s">
        <v>53</v>
      </c>
      <c r="K53" s="605">
        <v>45180</v>
      </c>
      <c r="L53" s="543" t="s">
        <v>298</v>
      </c>
      <c r="M53" s="530" t="s">
        <v>299</v>
      </c>
      <c r="N53" s="534" t="s">
        <v>300</v>
      </c>
      <c r="O53" s="539" t="s">
        <v>266</v>
      </c>
      <c r="P53" s="532" t="s">
        <v>58</v>
      </c>
      <c r="Q53" s="532" t="s">
        <v>243</v>
      </c>
      <c r="R53" s="629" t="s">
        <v>60</v>
      </c>
      <c r="S53" s="561" t="s">
        <v>301</v>
      </c>
      <c r="T53" s="561"/>
      <c r="U53" s="532">
        <v>4</v>
      </c>
      <c r="V53" s="532">
        <v>3</v>
      </c>
      <c r="W53" s="532"/>
      <c r="X53" s="532">
        <v>1</v>
      </c>
      <c r="Y53" s="532">
        <v>3</v>
      </c>
      <c r="Z53" s="634">
        <v>18</v>
      </c>
      <c r="AA53" s="532">
        <v>1</v>
      </c>
      <c r="AB53" s="532">
        <v>17</v>
      </c>
      <c r="AC53" s="543" t="s">
        <v>310</v>
      </c>
      <c r="AD53" s="543" t="s">
        <v>311</v>
      </c>
      <c r="AE53" s="539"/>
      <c r="AF53" s="539"/>
      <c r="AG53" s="602">
        <v>45536</v>
      </c>
      <c r="AH53" s="602"/>
      <c r="AI53" s="628"/>
      <c r="AJ53" s="606" t="s">
        <v>304</v>
      </c>
      <c r="AK53" s="539"/>
      <c r="AL53" s="539"/>
      <c r="AM53" s="539"/>
      <c r="AN53" s="539"/>
    </row>
    <row r="54" spans="1:40" ht="81">
      <c r="A54" s="154"/>
      <c r="B54" s="632">
        <v>43</v>
      </c>
      <c r="C54" s="622" t="s">
        <v>312</v>
      </c>
      <c r="D54" s="560" t="s">
        <v>47</v>
      </c>
      <c r="E54" s="608" t="s">
        <v>296</v>
      </c>
      <c r="F54" s="608" t="s">
        <v>143</v>
      </c>
      <c r="G54" s="561" t="s">
        <v>144</v>
      </c>
      <c r="H54" s="561" t="s">
        <v>313</v>
      </c>
      <c r="I54" s="561"/>
      <c r="J54" s="561" t="s">
        <v>53</v>
      </c>
      <c r="K54" s="605">
        <v>45180</v>
      </c>
      <c r="L54" s="543" t="s">
        <v>298</v>
      </c>
      <c r="M54" s="530" t="s">
        <v>299</v>
      </c>
      <c r="N54" s="534" t="s">
        <v>300</v>
      </c>
      <c r="O54" s="539" t="s">
        <v>266</v>
      </c>
      <c r="P54" s="532" t="s">
        <v>58</v>
      </c>
      <c r="Q54" s="532" t="s">
        <v>243</v>
      </c>
      <c r="R54" s="629" t="s">
        <v>267</v>
      </c>
      <c r="S54" s="613" t="s">
        <v>301</v>
      </c>
      <c r="T54" s="561"/>
      <c r="U54" s="532">
        <v>4</v>
      </c>
      <c r="V54" s="532">
        <v>3</v>
      </c>
      <c r="W54" s="532"/>
      <c r="X54" s="532">
        <v>1</v>
      </c>
      <c r="Y54" s="532">
        <v>3</v>
      </c>
      <c r="Z54" s="634">
        <v>18</v>
      </c>
      <c r="AA54" s="532">
        <v>1</v>
      </c>
      <c r="AB54" s="532">
        <v>17</v>
      </c>
      <c r="AC54" s="543" t="s">
        <v>302</v>
      </c>
      <c r="AD54" s="543" t="s">
        <v>303</v>
      </c>
      <c r="AE54" s="539"/>
      <c r="AF54" s="539"/>
      <c r="AG54" s="602">
        <v>45261</v>
      </c>
      <c r="AH54" s="539"/>
      <c r="AI54" s="539"/>
      <c r="AJ54" s="606" t="s">
        <v>304</v>
      </c>
      <c r="AK54" s="539"/>
      <c r="AL54" s="539"/>
      <c r="AM54" s="539"/>
      <c r="AN54" s="631" t="s">
        <v>305</v>
      </c>
    </row>
    <row r="55" spans="1:40" ht="67.5" outlineLevel="1">
      <c r="A55" s="154"/>
      <c r="B55" s="527"/>
      <c r="C55" s="622" t="s">
        <v>312</v>
      </c>
      <c r="D55" s="560" t="s">
        <v>47</v>
      </c>
      <c r="E55" s="608" t="s">
        <v>296</v>
      </c>
      <c r="F55" s="608"/>
      <c r="G55" s="561" t="s">
        <v>144</v>
      </c>
      <c r="H55" s="561" t="s">
        <v>313</v>
      </c>
      <c r="I55" s="561"/>
      <c r="J55" s="561" t="s">
        <v>53</v>
      </c>
      <c r="K55" s="605">
        <v>45180</v>
      </c>
      <c r="L55" s="543" t="s">
        <v>298</v>
      </c>
      <c r="M55" s="530" t="s">
        <v>299</v>
      </c>
      <c r="N55" s="534" t="s">
        <v>300</v>
      </c>
      <c r="O55" s="539" t="s">
        <v>266</v>
      </c>
      <c r="P55" s="532" t="s">
        <v>58</v>
      </c>
      <c r="Q55" s="532" t="s">
        <v>243</v>
      </c>
      <c r="R55" s="629" t="s">
        <v>267</v>
      </c>
      <c r="S55" s="613" t="s">
        <v>301</v>
      </c>
      <c r="T55" s="561"/>
      <c r="U55" s="532">
        <v>4</v>
      </c>
      <c r="V55" s="532">
        <v>3</v>
      </c>
      <c r="W55" s="532"/>
      <c r="X55" s="532">
        <v>1</v>
      </c>
      <c r="Y55" s="532">
        <v>3</v>
      </c>
      <c r="Z55" s="634">
        <v>18</v>
      </c>
      <c r="AA55" s="532">
        <v>1</v>
      </c>
      <c r="AB55" s="532">
        <v>17</v>
      </c>
      <c r="AC55" s="543" t="s">
        <v>306</v>
      </c>
      <c r="AD55" s="543" t="s">
        <v>307</v>
      </c>
      <c r="AE55" s="539"/>
      <c r="AF55" s="539"/>
      <c r="AG55" s="602">
        <v>45352</v>
      </c>
      <c r="AH55" s="539"/>
      <c r="AI55" s="539"/>
      <c r="AJ55" s="606" t="s">
        <v>304</v>
      </c>
      <c r="AK55" s="539"/>
      <c r="AL55" s="539"/>
      <c r="AM55" s="539"/>
      <c r="AN55" s="539"/>
    </row>
    <row r="56" spans="1:40" ht="67.5" outlineLevel="1">
      <c r="A56" s="154"/>
      <c r="B56" s="527"/>
      <c r="C56" s="622" t="s">
        <v>312</v>
      </c>
      <c r="D56" s="560" t="s">
        <v>47</v>
      </c>
      <c r="E56" s="608" t="s">
        <v>296</v>
      </c>
      <c r="F56" s="608"/>
      <c r="G56" s="561" t="s">
        <v>144</v>
      </c>
      <c r="H56" s="561" t="s">
        <v>313</v>
      </c>
      <c r="I56" s="561"/>
      <c r="J56" s="561" t="s">
        <v>53</v>
      </c>
      <c r="K56" s="605">
        <v>45180</v>
      </c>
      <c r="L56" s="543" t="s">
        <v>298</v>
      </c>
      <c r="M56" s="530" t="s">
        <v>299</v>
      </c>
      <c r="N56" s="534" t="s">
        <v>300</v>
      </c>
      <c r="O56" s="539" t="s">
        <v>266</v>
      </c>
      <c r="P56" s="532" t="s">
        <v>58</v>
      </c>
      <c r="Q56" s="532" t="s">
        <v>243</v>
      </c>
      <c r="R56" s="629" t="s">
        <v>267</v>
      </c>
      <c r="S56" s="613" t="s">
        <v>301</v>
      </c>
      <c r="T56" s="561"/>
      <c r="U56" s="532">
        <v>4</v>
      </c>
      <c r="V56" s="532">
        <v>3</v>
      </c>
      <c r="W56" s="532"/>
      <c r="X56" s="532">
        <v>1</v>
      </c>
      <c r="Y56" s="532">
        <v>3</v>
      </c>
      <c r="Z56" s="634">
        <v>18</v>
      </c>
      <c r="AA56" s="532">
        <v>1</v>
      </c>
      <c r="AB56" s="532">
        <v>17</v>
      </c>
      <c r="AC56" s="543" t="s">
        <v>308</v>
      </c>
      <c r="AD56" s="543" t="s">
        <v>309</v>
      </c>
      <c r="AE56" s="539"/>
      <c r="AF56" s="539"/>
      <c r="AG56" s="602">
        <v>45444</v>
      </c>
      <c r="AH56" s="539"/>
      <c r="AI56" s="539"/>
      <c r="AJ56" s="606" t="s">
        <v>304</v>
      </c>
      <c r="AK56" s="539"/>
      <c r="AL56" s="539"/>
      <c r="AM56" s="539"/>
      <c r="AN56" s="539"/>
    </row>
    <row r="57" spans="1:40" ht="67.5" outlineLevel="1">
      <c r="A57" s="154"/>
      <c r="B57" s="527"/>
      <c r="C57" s="622" t="s">
        <v>312</v>
      </c>
      <c r="D57" s="560" t="s">
        <v>47</v>
      </c>
      <c r="E57" s="608" t="s">
        <v>296</v>
      </c>
      <c r="F57" s="608"/>
      <c r="G57" s="561" t="s">
        <v>144</v>
      </c>
      <c r="H57" s="561" t="s">
        <v>313</v>
      </c>
      <c r="I57" s="561"/>
      <c r="J57" s="561" t="s">
        <v>53</v>
      </c>
      <c r="K57" s="605">
        <v>45180</v>
      </c>
      <c r="L57" s="543" t="s">
        <v>298</v>
      </c>
      <c r="M57" s="530" t="s">
        <v>299</v>
      </c>
      <c r="N57" s="534" t="s">
        <v>300</v>
      </c>
      <c r="O57" s="539" t="s">
        <v>266</v>
      </c>
      <c r="P57" s="532" t="s">
        <v>58</v>
      </c>
      <c r="Q57" s="532" t="s">
        <v>243</v>
      </c>
      <c r="R57" s="629" t="s">
        <v>60</v>
      </c>
      <c r="S57" s="613" t="s">
        <v>301</v>
      </c>
      <c r="T57" s="561"/>
      <c r="U57" s="532">
        <v>4</v>
      </c>
      <c r="V57" s="532">
        <v>3</v>
      </c>
      <c r="W57" s="532"/>
      <c r="X57" s="532">
        <v>1</v>
      </c>
      <c r="Y57" s="532">
        <v>3</v>
      </c>
      <c r="Z57" s="634">
        <v>18</v>
      </c>
      <c r="AA57" s="532">
        <v>1</v>
      </c>
      <c r="AB57" s="532">
        <v>17</v>
      </c>
      <c r="AC57" s="543" t="s">
        <v>310</v>
      </c>
      <c r="AD57" s="543" t="s">
        <v>311</v>
      </c>
      <c r="AE57" s="539"/>
      <c r="AF57" s="539"/>
      <c r="AG57" s="602">
        <v>45536</v>
      </c>
      <c r="AH57" s="539"/>
      <c r="AI57" s="539"/>
      <c r="AJ57" s="606" t="s">
        <v>304</v>
      </c>
      <c r="AK57" s="539"/>
      <c r="AL57" s="539"/>
      <c r="AM57" s="539"/>
      <c r="AN57" s="539"/>
    </row>
    <row r="58" spans="1:40" ht="81">
      <c r="A58" s="154"/>
      <c r="B58" s="632">
        <v>44</v>
      </c>
      <c r="C58" s="622" t="s">
        <v>314</v>
      </c>
      <c r="D58" s="560" t="s">
        <v>47</v>
      </c>
      <c r="E58" s="608" t="s">
        <v>296</v>
      </c>
      <c r="F58" s="608" t="s">
        <v>87</v>
      </c>
      <c r="G58" s="528" t="s">
        <v>88</v>
      </c>
      <c r="H58" s="561" t="s">
        <v>315</v>
      </c>
      <c r="I58" s="561"/>
      <c r="J58" s="561" t="s">
        <v>53</v>
      </c>
      <c r="K58" s="605">
        <v>45180</v>
      </c>
      <c r="L58" s="543" t="s">
        <v>298</v>
      </c>
      <c r="M58" s="530" t="s">
        <v>299</v>
      </c>
      <c r="N58" s="534" t="s">
        <v>300</v>
      </c>
      <c r="O58" s="539" t="s">
        <v>266</v>
      </c>
      <c r="P58" s="532" t="s">
        <v>58</v>
      </c>
      <c r="Q58" s="532" t="s">
        <v>243</v>
      </c>
      <c r="R58" s="629" t="s">
        <v>267</v>
      </c>
      <c r="S58" s="613" t="s">
        <v>301</v>
      </c>
      <c r="T58" s="561"/>
      <c r="U58" s="532">
        <v>4</v>
      </c>
      <c r="V58" s="532">
        <v>3</v>
      </c>
      <c r="W58" s="532"/>
      <c r="X58" s="532">
        <v>1</v>
      </c>
      <c r="Y58" s="532">
        <v>3</v>
      </c>
      <c r="Z58" s="634">
        <v>18</v>
      </c>
      <c r="AA58" s="532">
        <v>1</v>
      </c>
      <c r="AB58" s="532">
        <v>17</v>
      </c>
      <c r="AC58" s="543" t="s">
        <v>302</v>
      </c>
      <c r="AD58" s="543" t="s">
        <v>303</v>
      </c>
      <c r="AE58" s="539"/>
      <c r="AF58" s="539"/>
      <c r="AG58" s="602">
        <v>45261</v>
      </c>
      <c r="AH58" s="539"/>
      <c r="AI58" s="539"/>
      <c r="AJ58" s="606" t="s">
        <v>304</v>
      </c>
      <c r="AK58" s="539"/>
      <c r="AL58" s="539"/>
      <c r="AM58" s="539"/>
      <c r="AN58" s="631" t="s">
        <v>305</v>
      </c>
    </row>
    <row r="59" spans="1:40" ht="67.5" outlineLevel="1">
      <c r="A59" s="154"/>
      <c r="B59" s="527"/>
      <c r="C59" s="622" t="s">
        <v>314</v>
      </c>
      <c r="D59" s="560" t="s">
        <v>47</v>
      </c>
      <c r="E59" s="608" t="s">
        <v>296</v>
      </c>
      <c r="F59" s="608"/>
      <c r="G59" s="528" t="s">
        <v>88</v>
      </c>
      <c r="H59" s="561" t="s">
        <v>315</v>
      </c>
      <c r="I59" s="561"/>
      <c r="J59" s="561" t="s">
        <v>53</v>
      </c>
      <c r="K59" s="605">
        <v>45180</v>
      </c>
      <c r="L59" s="543" t="s">
        <v>298</v>
      </c>
      <c r="M59" s="530" t="s">
        <v>299</v>
      </c>
      <c r="N59" s="534" t="s">
        <v>300</v>
      </c>
      <c r="O59" s="539" t="s">
        <v>266</v>
      </c>
      <c r="P59" s="532" t="s">
        <v>58</v>
      </c>
      <c r="Q59" s="532" t="s">
        <v>243</v>
      </c>
      <c r="R59" s="629" t="s">
        <v>267</v>
      </c>
      <c r="S59" s="613" t="s">
        <v>301</v>
      </c>
      <c r="T59" s="561"/>
      <c r="U59" s="532">
        <v>4</v>
      </c>
      <c r="V59" s="532">
        <v>3</v>
      </c>
      <c r="W59" s="532"/>
      <c r="X59" s="532">
        <v>1</v>
      </c>
      <c r="Y59" s="532">
        <v>3</v>
      </c>
      <c r="Z59" s="634">
        <v>18</v>
      </c>
      <c r="AA59" s="532">
        <v>1</v>
      </c>
      <c r="AB59" s="532">
        <v>17</v>
      </c>
      <c r="AC59" s="543" t="s">
        <v>306</v>
      </c>
      <c r="AD59" s="543" t="s">
        <v>307</v>
      </c>
      <c r="AE59" s="539"/>
      <c r="AF59" s="539"/>
      <c r="AG59" s="602">
        <v>45352</v>
      </c>
      <c r="AH59" s="539"/>
      <c r="AI59" s="539"/>
      <c r="AJ59" s="606" t="s">
        <v>304</v>
      </c>
      <c r="AK59" s="539"/>
      <c r="AL59" s="539"/>
      <c r="AM59" s="539"/>
      <c r="AN59" s="539"/>
    </row>
    <row r="60" spans="1:40" ht="67.5" outlineLevel="1">
      <c r="A60" s="154"/>
      <c r="B60" s="527"/>
      <c r="C60" s="622" t="s">
        <v>314</v>
      </c>
      <c r="D60" s="560" t="s">
        <v>47</v>
      </c>
      <c r="E60" s="608" t="s">
        <v>296</v>
      </c>
      <c r="F60" s="608"/>
      <c r="G60" s="528" t="s">
        <v>88</v>
      </c>
      <c r="H60" s="561" t="s">
        <v>315</v>
      </c>
      <c r="I60" s="561"/>
      <c r="J60" s="561" t="s">
        <v>53</v>
      </c>
      <c r="K60" s="605">
        <v>45180</v>
      </c>
      <c r="L60" s="543" t="s">
        <v>298</v>
      </c>
      <c r="M60" s="530" t="s">
        <v>299</v>
      </c>
      <c r="N60" s="534" t="s">
        <v>300</v>
      </c>
      <c r="O60" s="539" t="s">
        <v>266</v>
      </c>
      <c r="P60" s="532" t="s">
        <v>58</v>
      </c>
      <c r="Q60" s="532" t="s">
        <v>243</v>
      </c>
      <c r="R60" s="629" t="s">
        <v>267</v>
      </c>
      <c r="S60" s="613" t="s">
        <v>301</v>
      </c>
      <c r="T60" s="561"/>
      <c r="U60" s="532">
        <v>4</v>
      </c>
      <c r="V60" s="532">
        <v>3</v>
      </c>
      <c r="W60" s="532"/>
      <c r="X60" s="532">
        <v>1</v>
      </c>
      <c r="Y60" s="532">
        <v>3</v>
      </c>
      <c r="Z60" s="634">
        <v>18</v>
      </c>
      <c r="AA60" s="532">
        <v>1</v>
      </c>
      <c r="AB60" s="532">
        <v>17</v>
      </c>
      <c r="AC60" s="543" t="s">
        <v>308</v>
      </c>
      <c r="AD60" s="543" t="s">
        <v>309</v>
      </c>
      <c r="AE60" s="539"/>
      <c r="AF60" s="539"/>
      <c r="AG60" s="602">
        <v>45444</v>
      </c>
      <c r="AH60" s="539"/>
      <c r="AI60" s="539"/>
      <c r="AJ60" s="606" t="s">
        <v>304</v>
      </c>
      <c r="AK60" s="539"/>
      <c r="AL60" s="539"/>
      <c r="AM60" s="539"/>
      <c r="AN60" s="539"/>
    </row>
    <row r="61" spans="1:40" ht="67.5" outlineLevel="1">
      <c r="A61" s="154"/>
      <c r="B61" s="527"/>
      <c r="C61" s="622" t="s">
        <v>314</v>
      </c>
      <c r="D61" s="560" t="s">
        <v>47</v>
      </c>
      <c r="E61" s="608" t="s">
        <v>296</v>
      </c>
      <c r="F61" s="608"/>
      <c r="G61" s="528" t="s">
        <v>88</v>
      </c>
      <c r="H61" s="561" t="s">
        <v>315</v>
      </c>
      <c r="I61" s="561"/>
      <c r="J61" s="561" t="s">
        <v>53</v>
      </c>
      <c r="K61" s="605">
        <v>45180</v>
      </c>
      <c r="L61" s="543" t="s">
        <v>298</v>
      </c>
      <c r="M61" s="530" t="s">
        <v>299</v>
      </c>
      <c r="N61" s="534" t="s">
        <v>300</v>
      </c>
      <c r="O61" s="539" t="s">
        <v>266</v>
      </c>
      <c r="P61" s="532" t="s">
        <v>58</v>
      </c>
      <c r="Q61" s="532" t="s">
        <v>243</v>
      </c>
      <c r="R61" s="629" t="s">
        <v>60</v>
      </c>
      <c r="S61" s="613" t="s">
        <v>301</v>
      </c>
      <c r="T61" s="561"/>
      <c r="U61" s="532">
        <v>4</v>
      </c>
      <c r="V61" s="532">
        <v>3</v>
      </c>
      <c r="W61" s="532"/>
      <c r="X61" s="532">
        <v>1</v>
      </c>
      <c r="Y61" s="532">
        <v>3</v>
      </c>
      <c r="Z61" s="634">
        <v>18</v>
      </c>
      <c r="AA61" s="532">
        <v>1</v>
      </c>
      <c r="AB61" s="532">
        <v>17</v>
      </c>
      <c r="AC61" s="543" t="s">
        <v>310</v>
      </c>
      <c r="AD61" s="543" t="s">
        <v>311</v>
      </c>
      <c r="AE61" s="539"/>
      <c r="AF61" s="539"/>
      <c r="AG61" s="602">
        <v>45536</v>
      </c>
      <c r="AH61" s="539"/>
      <c r="AI61" s="539"/>
      <c r="AJ61" s="606" t="s">
        <v>304</v>
      </c>
      <c r="AK61" s="539"/>
      <c r="AL61" s="539"/>
      <c r="AM61" s="539"/>
      <c r="AN61" s="539"/>
    </row>
    <row r="62" spans="1:40" ht="81">
      <c r="A62" s="154"/>
      <c r="B62" s="632">
        <v>45</v>
      </c>
      <c r="C62" s="622" t="s">
        <v>316</v>
      </c>
      <c r="D62" s="560" t="s">
        <v>47</v>
      </c>
      <c r="E62" s="608" t="s">
        <v>296</v>
      </c>
      <c r="F62" s="608" t="s">
        <v>49</v>
      </c>
      <c r="G62" s="561" t="s">
        <v>317</v>
      </c>
      <c r="H62" s="561" t="s">
        <v>318</v>
      </c>
      <c r="I62" s="561"/>
      <c r="J62" s="561" t="s">
        <v>53</v>
      </c>
      <c r="K62" s="605">
        <v>45180</v>
      </c>
      <c r="L62" s="543" t="s">
        <v>298</v>
      </c>
      <c r="M62" s="530" t="s">
        <v>299</v>
      </c>
      <c r="N62" s="534" t="s">
        <v>300</v>
      </c>
      <c r="O62" s="539" t="s">
        <v>266</v>
      </c>
      <c r="P62" s="532" t="s">
        <v>58</v>
      </c>
      <c r="Q62" s="532" t="s">
        <v>243</v>
      </c>
      <c r="R62" s="629" t="s">
        <v>267</v>
      </c>
      <c r="S62" s="613" t="s">
        <v>301</v>
      </c>
      <c r="T62" s="561"/>
      <c r="U62" s="532">
        <v>4</v>
      </c>
      <c r="V62" s="532">
        <v>3</v>
      </c>
      <c r="W62" s="532"/>
      <c r="X62" s="532">
        <v>1</v>
      </c>
      <c r="Y62" s="532">
        <v>3</v>
      </c>
      <c r="Z62" s="634">
        <v>18</v>
      </c>
      <c r="AA62" s="532">
        <v>1</v>
      </c>
      <c r="AB62" s="532">
        <v>17</v>
      </c>
      <c r="AC62" s="543" t="s">
        <v>302</v>
      </c>
      <c r="AD62" s="543" t="s">
        <v>303</v>
      </c>
      <c r="AE62" s="539"/>
      <c r="AF62" s="539"/>
      <c r="AG62" s="602">
        <v>45261</v>
      </c>
      <c r="AH62" s="539"/>
      <c r="AI62" s="539"/>
      <c r="AJ62" s="606" t="s">
        <v>304</v>
      </c>
      <c r="AK62" s="539"/>
      <c r="AL62" s="539"/>
      <c r="AM62" s="539"/>
      <c r="AN62" s="631" t="s">
        <v>305</v>
      </c>
    </row>
    <row r="63" spans="1:40" ht="67.5" outlineLevel="1">
      <c r="A63" s="154"/>
      <c r="B63" s="527"/>
      <c r="C63" s="622" t="s">
        <v>316</v>
      </c>
      <c r="D63" s="560" t="s">
        <v>47</v>
      </c>
      <c r="E63" s="608" t="s">
        <v>296</v>
      </c>
      <c r="F63" s="608"/>
      <c r="G63" s="561" t="s">
        <v>317</v>
      </c>
      <c r="H63" s="561" t="s">
        <v>318</v>
      </c>
      <c r="I63" s="561"/>
      <c r="J63" s="561" t="s">
        <v>53</v>
      </c>
      <c r="K63" s="605">
        <v>45180</v>
      </c>
      <c r="L63" s="543" t="s">
        <v>298</v>
      </c>
      <c r="M63" s="530" t="s">
        <v>299</v>
      </c>
      <c r="N63" s="534" t="s">
        <v>300</v>
      </c>
      <c r="O63" s="539" t="s">
        <v>266</v>
      </c>
      <c r="P63" s="532" t="s">
        <v>58</v>
      </c>
      <c r="Q63" s="532" t="s">
        <v>243</v>
      </c>
      <c r="R63" s="629" t="s">
        <v>267</v>
      </c>
      <c r="S63" s="613" t="s">
        <v>301</v>
      </c>
      <c r="T63" s="561"/>
      <c r="U63" s="532">
        <v>4</v>
      </c>
      <c r="V63" s="532">
        <v>3</v>
      </c>
      <c r="W63" s="532"/>
      <c r="X63" s="532">
        <v>1</v>
      </c>
      <c r="Y63" s="532">
        <v>3</v>
      </c>
      <c r="Z63" s="634">
        <v>18</v>
      </c>
      <c r="AA63" s="532">
        <v>1</v>
      </c>
      <c r="AB63" s="532">
        <v>17</v>
      </c>
      <c r="AC63" s="543" t="s">
        <v>306</v>
      </c>
      <c r="AD63" s="543" t="s">
        <v>307</v>
      </c>
      <c r="AE63" s="539"/>
      <c r="AF63" s="539"/>
      <c r="AG63" s="602">
        <v>45352</v>
      </c>
      <c r="AH63" s="539"/>
      <c r="AI63" s="539"/>
      <c r="AJ63" s="606" t="s">
        <v>304</v>
      </c>
      <c r="AK63" s="539"/>
      <c r="AL63" s="539"/>
      <c r="AM63" s="539"/>
      <c r="AN63" s="539"/>
    </row>
    <row r="64" spans="1:40" ht="67.5" outlineLevel="1">
      <c r="A64" s="154"/>
      <c r="B64" s="527"/>
      <c r="C64" s="622" t="s">
        <v>316</v>
      </c>
      <c r="D64" s="560" t="s">
        <v>47</v>
      </c>
      <c r="E64" s="608" t="s">
        <v>296</v>
      </c>
      <c r="F64" s="608"/>
      <c r="G64" s="561" t="s">
        <v>317</v>
      </c>
      <c r="H64" s="561" t="s">
        <v>318</v>
      </c>
      <c r="I64" s="561"/>
      <c r="J64" s="561" t="s">
        <v>53</v>
      </c>
      <c r="K64" s="605">
        <v>45180</v>
      </c>
      <c r="L64" s="543" t="s">
        <v>298</v>
      </c>
      <c r="M64" s="530" t="s">
        <v>299</v>
      </c>
      <c r="N64" s="534" t="s">
        <v>300</v>
      </c>
      <c r="O64" s="539" t="s">
        <v>266</v>
      </c>
      <c r="P64" s="532" t="s">
        <v>58</v>
      </c>
      <c r="Q64" s="532" t="s">
        <v>243</v>
      </c>
      <c r="R64" s="629" t="s">
        <v>267</v>
      </c>
      <c r="S64" s="613" t="s">
        <v>301</v>
      </c>
      <c r="T64" s="561"/>
      <c r="U64" s="532">
        <v>4</v>
      </c>
      <c r="V64" s="532">
        <v>3</v>
      </c>
      <c r="W64" s="532"/>
      <c r="X64" s="532">
        <v>1</v>
      </c>
      <c r="Y64" s="532">
        <v>3</v>
      </c>
      <c r="Z64" s="634">
        <v>18</v>
      </c>
      <c r="AA64" s="532">
        <v>1</v>
      </c>
      <c r="AB64" s="532">
        <v>17</v>
      </c>
      <c r="AC64" s="543" t="s">
        <v>308</v>
      </c>
      <c r="AD64" s="543" t="s">
        <v>309</v>
      </c>
      <c r="AE64" s="539"/>
      <c r="AF64" s="539"/>
      <c r="AG64" s="602">
        <v>45444</v>
      </c>
      <c r="AH64" s="539"/>
      <c r="AI64" s="539"/>
      <c r="AJ64" s="606" t="s">
        <v>304</v>
      </c>
      <c r="AK64" s="539"/>
      <c r="AL64" s="539"/>
      <c r="AM64" s="539"/>
      <c r="AN64" s="539"/>
    </row>
    <row r="65" spans="1:40" ht="67.5" outlineLevel="1">
      <c r="A65" s="154"/>
      <c r="B65" s="527"/>
      <c r="C65" s="622" t="s">
        <v>316</v>
      </c>
      <c r="D65" s="560" t="s">
        <v>47</v>
      </c>
      <c r="E65" s="608" t="s">
        <v>296</v>
      </c>
      <c r="F65" s="608"/>
      <c r="G65" s="561" t="s">
        <v>317</v>
      </c>
      <c r="H65" s="561" t="s">
        <v>318</v>
      </c>
      <c r="I65" s="561"/>
      <c r="J65" s="561" t="s">
        <v>53</v>
      </c>
      <c r="K65" s="605">
        <v>45180</v>
      </c>
      <c r="L65" s="543" t="s">
        <v>298</v>
      </c>
      <c r="M65" s="530" t="s">
        <v>299</v>
      </c>
      <c r="N65" s="534" t="s">
        <v>300</v>
      </c>
      <c r="O65" s="539" t="s">
        <v>266</v>
      </c>
      <c r="P65" s="532" t="s">
        <v>58</v>
      </c>
      <c r="Q65" s="532" t="s">
        <v>243</v>
      </c>
      <c r="R65" s="629" t="s">
        <v>60</v>
      </c>
      <c r="S65" s="613" t="s">
        <v>301</v>
      </c>
      <c r="T65" s="561"/>
      <c r="U65" s="532">
        <v>4</v>
      </c>
      <c r="V65" s="532">
        <v>3</v>
      </c>
      <c r="W65" s="532"/>
      <c r="X65" s="532">
        <v>1</v>
      </c>
      <c r="Y65" s="532">
        <v>3</v>
      </c>
      <c r="Z65" s="634">
        <v>18</v>
      </c>
      <c r="AA65" s="532">
        <v>1</v>
      </c>
      <c r="AB65" s="532">
        <v>17</v>
      </c>
      <c r="AC65" s="543" t="s">
        <v>310</v>
      </c>
      <c r="AD65" s="543" t="s">
        <v>311</v>
      </c>
      <c r="AE65" s="539"/>
      <c r="AF65" s="539"/>
      <c r="AG65" s="602">
        <v>45536</v>
      </c>
      <c r="AH65" s="539"/>
      <c r="AI65" s="539"/>
      <c r="AJ65" s="606" t="s">
        <v>304</v>
      </c>
      <c r="AK65" s="539"/>
      <c r="AL65" s="539"/>
      <c r="AM65" s="539"/>
      <c r="AN65" s="539"/>
    </row>
    <row r="66" spans="1:40" ht="81">
      <c r="A66" s="154"/>
      <c r="B66" s="632">
        <v>46</v>
      </c>
      <c r="C66" s="622" t="s">
        <v>319</v>
      </c>
      <c r="D66" s="560" t="s">
        <v>47</v>
      </c>
      <c r="E66" s="608" t="s">
        <v>296</v>
      </c>
      <c r="F66" s="608" t="s">
        <v>49</v>
      </c>
      <c r="G66" s="561" t="s">
        <v>320</v>
      </c>
      <c r="H66" s="561" t="s">
        <v>321</v>
      </c>
      <c r="I66" s="561"/>
      <c r="J66" s="561" t="s">
        <v>53</v>
      </c>
      <c r="K66" s="605">
        <v>45180</v>
      </c>
      <c r="L66" s="543" t="s">
        <v>298</v>
      </c>
      <c r="M66" s="530" t="s">
        <v>299</v>
      </c>
      <c r="N66" s="534" t="s">
        <v>300</v>
      </c>
      <c r="O66" s="539" t="s">
        <v>266</v>
      </c>
      <c r="P66" s="532" t="s">
        <v>58</v>
      </c>
      <c r="Q66" s="532" t="s">
        <v>243</v>
      </c>
      <c r="R66" s="629" t="s">
        <v>267</v>
      </c>
      <c r="S66" s="613" t="s">
        <v>301</v>
      </c>
      <c r="T66" s="561"/>
      <c r="U66" s="532">
        <v>4</v>
      </c>
      <c r="V66" s="532">
        <v>3</v>
      </c>
      <c r="W66" s="532"/>
      <c r="X66" s="532">
        <v>1</v>
      </c>
      <c r="Y66" s="532">
        <v>3</v>
      </c>
      <c r="Z66" s="634">
        <v>18</v>
      </c>
      <c r="AA66" s="532">
        <v>1</v>
      </c>
      <c r="AB66" s="532">
        <v>17</v>
      </c>
      <c r="AC66" s="543" t="s">
        <v>302</v>
      </c>
      <c r="AD66" s="543" t="s">
        <v>303</v>
      </c>
      <c r="AE66" s="539"/>
      <c r="AF66" s="539"/>
      <c r="AG66" s="602">
        <v>45261</v>
      </c>
      <c r="AH66" s="539"/>
      <c r="AI66" s="539"/>
      <c r="AJ66" s="606" t="s">
        <v>304</v>
      </c>
      <c r="AK66" s="539"/>
      <c r="AL66" s="539"/>
      <c r="AM66" s="539"/>
      <c r="AN66" s="631" t="s">
        <v>305</v>
      </c>
    </row>
    <row r="67" spans="1:40" ht="67.5" outlineLevel="1">
      <c r="A67" s="154"/>
      <c r="B67" s="527"/>
      <c r="C67" s="622" t="s">
        <v>319</v>
      </c>
      <c r="D67" s="560" t="s">
        <v>47</v>
      </c>
      <c r="E67" s="608" t="s">
        <v>296</v>
      </c>
      <c r="F67" s="608"/>
      <c r="G67" s="561" t="s">
        <v>320</v>
      </c>
      <c r="H67" s="561" t="s">
        <v>321</v>
      </c>
      <c r="I67" s="561"/>
      <c r="J67" s="561" t="s">
        <v>53</v>
      </c>
      <c r="K67" s="605">
        <v>45180</v>
      </c>
      <c r="L67" s="543" t="s">
        <v>298</v>
      </c>
      <c r="M67" s="530" t="s">
        <v>299</v>
      </c>
      <c r="N67" s="534" t="s">
        <v>300</v>
      </c>
      <c r="O67" s="539" t="s">
        <v>266</v>
      </c>
      <c r="P67" s="532" t="s">
        <v>58</v>
      </c>
      <c r="Q67" s="532" t="s">
        <v>243</v>
      </c>
      <c r="R67" s="629" t="s">
        <v>267</v>
      </c>
      <c r="S67" s="613" t="s">
        <v>301</v>
      </c>
      <c r="T67" s="561"/>
      <c r="U67" s="532">
        <v>4</v>
      </c>
      <c r="V67" s="532">
        <v>3</v>
      </c>
      <c r="W67" s="532"/>
      <c r="X67" s="532">
        <v>1</v>
      </c>
      <c r="Y67" s="532">
        <v>3</v>
      </c>
      <c r="Z67" s="634">
        <v>18</v>
      </c>
      <c r="AA67" s="532">
        <v>1</v>
      </c>
      <c r="AB67" s="532">
        <v>17</v>
      </c>
      <c r="AC67" s="543" t="s">
        <v>306</v>
      </c>
      <c r="AD67" s="543" t="s">
        <v>307</v>
      </c>
      <c r="AE67" s="539"/>
      <c r="AF67" s="539"/>
      <c r="AG67" s="602">
        <v>45352</v>
      </c>
      <c r="AH67" s="539"/>
      <c r="AI67" s="539"/>
      <c r="AJ67" s="606" t="s">
        <v>304</v>
      </c>
      <c r="AK67" s="539"/>
      <c r="AL67" s="539"/>
      <c r="AM67" s="539"/>
      <c r="AN67" s="539"/>
    </row>
    <row r="68" spans="1:40" ht="67.5" outlineLevel="1">
      <c r="A68" s="154"/>
      <c r="B68" s="527"/>
      <c r="C68" s="622" t="s">
        <v>319</v>
      </c>
      <c r="D68" s="560" t="s">
        <v>47</v>
      </c>
      <c r="E68" s="608" t="s">
        <v>296</v>
      </c>
      <c r="F68" s="608"/>
      <c r="G68" s="561" t="s">
        <v>320</v>
      </c>
      <c r="H68" s="561" t="s">
        <v>321</v>
      </c>
      <c r="I68" s="561"/>
      <c r="J68" s="561" t="s">
        <v>53</v>
      </c>
      <c r="K68" s="605">
        <v>45180</v>
      </c>
      <c r="L68" s="543" t="s">
        <v>298</v>
      </c>
      <c r="M68" s="530" t="s">
        <v>299</v>
      </c>
      <c r="N68" s="534" t="s">
        <v>300</v>
      </c>
      <c r="O68" s="539" t="s">
        <v>266</v>
      </c>
      <c r="P68" s="532" t="s">
        <v>58</v>
      </c>
      <c r="Q68" s="532" t="s">
        <v>243</v>
      </c>
      <c r="R68" s="629" t="s">
        <v>267</v>
      </c>
      <c r="S68" s="613" t="s">
        <v>301</v>
      </c>
      <c r="T68" s="561"/>
      <c r="U68" s="532">
        <v>4</v>
      </c>
      <c r="V68" s="532">
        <v>3</v>
      </c>
      <c r="W68" s="532"/>
      <c r="X68" s="532">
        <v>1</v>
      </c>
      <c r="Y68" s="532">
        <v>3</v>
      </c>
      <c r="Z68" s="634">
        <v>18</v>
      </c>
      <c r="AA68" s="532">
        <v>1</v>
      </c>
      <c r="AB68" s="532">
        <v>17</v>
      </c>
      <c r="AC68" s="543" t="s">
        <v>308</v>
      </c>
      <c r="AD68" s="543" t="s">
        <v>309</v>
      </c>
      <c r="AE68" s="539"/>
      <c r="AF68" s="539"/>
      <c r="AG68" s="602">
        <v>45444</v>
      </c>
      <c r="AH68" s="539"/>
      <c r="AI68" s="539"/>
      <c r="AJ68" s="606" t="s">
        <v>304</v>
      </c>
      <c r="AK68" s="539"/>
      <c r="AL68" s="539"/>
      <c r="AM68" s="539"/>
      <c r="AN68" s="539"/>
    </row>
    <row r="69" spans="1:40" ht="67.5" outlineLevel="1">
      <c r="A69" s="154"/>
      <c r="B69" s="527"/>
      <c r="C69" s="622" t="s">
        <v>319</v>
      </c>
      <c r="D69" s="560" t="s">
        <v>47</v>
      </c>
      <c r="E69" s="608" t="s">
        <v>296</v>
      </c>
      <c r="F69" s="608"/>
      <c r="G69" s="561" t="s">
        <v>320</v>
      </c>
      <c r="H69" s="561" t="s">
        <v>321</v>
      </c>
      <c r="I69" s="561"/>
      <c r="J69" s="561" t="s">
        <v>53</v>
      </c>
      <c r="K69" s="605">
        <v>45180</v>
      </c>
      <c r="L69" s="543" t="s">
        <v>298</v>
      </c>
      <c r="M69" s="530" t="s">
        <v>299</v>
      </c>
      <c r="N69" s="534" t="s">
        <v>300</v>
      </c>
      <c r="O69" s="539" t="s">
        <v>266</v>
      </c>
      <c r="P69" s="532" t="s">
        <v>58</v>
      </c>
      <c r="Q69" s="532" t="s">
        <v>243</v>
      </c>
      <c r="R69" s="629" t="s">
        <v>60</v>
      </c>
      <c r="S69" s="613" t="s">
        <v>301</v>
      </c>
      <c r="T69" s="561"/>
      <c r="U69" s="532">
        <v>4</v>
      </c>
      <c r="V69" s="532">
        <v>3</v>
      </c>
      <c r="W69" s="532"/>
      <c r="X69" s="532">
        <v>1</v>
      </c>
      <c r="Y69" s="532">
        <v>3</v>
      </c>
      <c r="Z69" s="634">
        <v>18</v>
      </c>
      <c r="AA69" s="532">
        <v>1</v>
      </c>
      <c r="AB69" s="532">
        <v>17</v>
      </c>
      <c r="AC69" s="543" t="s">
        <v>310</v>
      </c>
      <c r="AD69" s="543" t="s">
        <v>311</v>
      </c>
      <c r="AE69" s="539"/>
      <c r="AF69" s="539"/>
      <c r="AG69" s="602">
        <v>45536</v>
      </c>
      <c r="AH69" s="539"/>
      <c r="AI69" s="539"/>
      <c r="AJ69" s="606" t="s">
        <v>304</v>
      </c>
      <c r="AK69" s="539"/>
      <c r="AL69" s="539"/>
      <c r="AM69" s="539"/>
      <c r="AN69" s="539"/>
    </row>
    <row r="70" spans="1:40" ht="81">
      <c r="A70" s="154"/>
      <c r="B70" s="632">
        <v>47</v>
      </c>
      <c r="C70" s="622" t="s">
        <v>322</v>
      </c>
      <c r="D70" s="560" t="s">
        <v>47</v>
      </c>
      <c r="E70" s="608" t="s">
        <v>296</v>
      </c>
      <c r="F70" s="608" t="s">
        <v>76</v>
      </c>
      <c r="G70" s="561" t="s">
        <v>258</v>
      </c>
      <c r="H70" s="561" t="s">
        <v>323</v>
      </c>
      <c r="I70" s="561"/>
      <c r="J70" s="561" t="s">
        <v>53</v>
      </c>
      <c r="K70" s="605">
        <v>45180</v>
      </c>
      <c r="L70" s="543" t="s">
        <v>298</v>
      </c>
      <c r="M70" s="530" t="s">
        <v>299</v>
      </c>
      <c r="N70" s="534" t="s">
        <v>300</v>
      </c>
      <c r="O70" s="539" t="s">
        <v>266</v>
      </c>
      <c r="P70" s="532" t="s">
        <v>58</v>
      </c>
      <c r="Q70" s="532" t="s">
        <v>243</v>
      </c>
      <c r="R70" s="629" t="s">
        <v>267</v>
      </c>
      <c r="S70" s="613" t="s">
        <v>301</v>
      </c>
      <c r="T70" s="561"/>
      <c r="U70" s="532">
        <v>4</v>
      </c>
      <c r="V70" s="532">
        <v>3</v>
      </c>
      <c r="W70" s="532"/>
      <c r="X70" s="532">
        <v>1</v>
      </c>
      <c r="Y70" s="532">
        <v>3</v>
      </c>
      <c r="Z70" s="634">
        <v>18</v>
      </c>
      <c r="AA70" s="532">
        <v>1</v>
      </c>
      <c r="AB70" s="532">
        <v>17</v>
      </c>
      <c r="AC70" s="543" t="s">
        <v>302</v>
      </c>
      <c r="AD70" s="543" t="s">
        <v>303</v>
      </c>
      <c r="AE70" s="539"/>
      <c r="AF70" s="539"/>
      <c r="AG70" s="602">
        <v>45261</v>
      </c>
      <c r="AH70" s="539"/>
      <c r="AI70" s="539"/>
      <c r="AJ70" s="606" t="s">
        <v>304</v>
      </c>
      <c r="AK70" s="539"/>
      <c r="AL70" s="539"/>
      <c r="AM70" s="539"/>
      <c r="AN70" s="631" t="s">
        <v>305</v>
      </c>
    </row>
    <row r="71" spans="1:40" ht="67.5" outlineLevel="1">
      <c r="A71" s="154"/>
      <c r="B71" s="527"/>
      <c r="C71" s="622" t="s">
        <v>322</v>
      </c>
      <c r="D71" s="560" t="s">
        <v>47</v>
      </c>
      <c r="E71" s="608" t="s">
        <v>296</v>
      </c>
      <c r="F71" s="608"/>
      <c r="G71" s="561" t="s">
        <v>258</v>
      </c>
      <c r="H71" s="561" t="s">
        <v>323</v>
      </c>
      <c r="I71" s="561"/>
      <c r="J71" s="561" t="s">
        <v>53</v>
      </c>
      <c r="K71" s="605">
        <v>45180</v>
      </c>
      <c r="L71" s="543" t="s">
        <v>298</v>
      </c>
      <c r="M71" s="530" t="s">
        <v>299</v>
      </c>
      <c r="N71" s="534" t="s">
        <v>300</v>
      </c>
      <c r="O71" s="539" t="s">
        <v>266</v>
      </c>
      <c r="P71" s="532" t="s">
        <v>58</v>
      </c>
      <c r="Q71" s="532" t="s">
        <v>243</v>
      </c>
      <c r="R71" s="629" t="s">
        <v>267</v>
      </c>
      <c r="S71" s="613" t="s">
        <v>301</v>
      </c>
      <c r="T71" s="561"/>
      <c r="U71" s="532">
        <v>4</v>
      </c>
      <c r="V71" s="532">
        <v>3</v>
      </c>
      <c r="W71" s="532"/>
      <c r="X71" s="532">
        <v>1</v>
      </c>
      <c r="Y71" s="532">
        <v>3</v>
      </c>
      <c r="Z71" s="634">
        <v>18</v>
      </c>
      <c r="AA71" s="532">
        <v>1</v>
      </c>
      <c r="AB71" s="532">
        <v>17</v>
      </c>
      <c r="AC71" s="543" t="s">
        <v>306</v>
      </c>
      <c r="AD71" s="543" t="s">
        <v>307</v>
      </c>
      <c r="AE71" s="539"/>
      <c r="AF71" s="539"/>
      <c r="AG71" s="602">
        <v>45352</v>
      </c>
      <c r="AH71" s="539"/>
      <c r="AI71" s="539"/>
      <c r="AJ71" s="606" t="s">
        <v>304</v>
      </c>
      <c r="AK71" s="539"/>
      <c r="AL71" s="539"/>
      <c r="AM71" s="539"/>
      <c r="AN71" s="539"/>
    </row>
    <row r="72" spans="1:40" ht="67.5" outlineLevel="1">
      <c r="A72" s="154"/>
      <c r="B72" s="527"/>
      <c r="C72" s="622" t="s">
        <v>322</v>
      </c>
      <c r="D72" s="560" t="s">
        <v>47</v>
      </c>
      <c r="E72" s="608" t="s">
        <v>296</v>
      </c>
      <c r="F72" s="608"/>
      <c r="G72" s="561" t="s">
        <v>258</v>
      </c>
      <c r="H72" s="561" t="s">
        <v>323</v>
      </c>
      <c r="I72" s="561"/>
      <c r="J72" s="561" t="s">
        <v>53</v>
      </c>
      <c r="K72" s="605">
        <v>45180</v>
      </c>
      <c r="L72" s="543" t="s">
        <v>298</v>
      </c>
      <c r="M72" s="530" t="s">
        <v>299</v>
      </c>
      <c r="N72" s="534" t="s">
        <v>300</v>
      </c>
      <c r="O72" s="539" t="s">
        <v>266</v>
      </c>
      <c r="P72" s="532" t="s">
        <v>58</v>
      </c>
      <c r="Q72" s="532" t="s">
        <v>243</v>
      </c>
      <c r="R72" s="629" t="s">
        <v>267</v>
      </c>
      <c r="S72" s="613" t="s">
        <v>301</v>
      </c>
      <c r="T72" s="561"/>
      <c r="U72" s="532">
        <v>4</v>
      </c>
      <c r="V72" s="532">
        <v>3</v>
      </c>
      <c r="W72" s="532"/>
      <c r="X72" s="532">
        <v>1</v>
      </c>
      <c r="Y72" s="532">
        <v>3</v>
      </c>
      <c r="Z72" s="634">
        <v>18</v>
      </c>
      <c r="AA72" s="532">
        <v>1</v>
      </c>
      <c r="AB72" s="532">
        <v>17</v>
      </c>
      <c r="AC72" s="543" t="s">
        <v>308</v>
      </c>
      <c r="AD72" s="543" t="s">
        <v>309</v>
      </c>
      <c r="AE72" s="539"/>
      <c r="AF72" s="539"/>
      <c r="AG72" s="602">
        <v>45444</v>
      </c>
      <c r="AH72" s="539"/>
      <c r="AI72" s="539"/>
      <c r="AJ72" s="606" t="s">
        <v>304</v>
      </c>
      <c r="AK72" s="539"/>
      <c r="AL72" s="539"/>
      <c r="AM72" s="539"/>
      <c r="AN72" s="539"/>
    </row>
    <row r="73" spans="1:40" ht="67.5" outlineLevel="1">
      <c r="A73" s="154"/>
      <c r="B73" s="527"/>
      <c r="C73" s="622" t="s">
        <v>322</v>
      </c>
      <c r="D73" s="560" t="s">
        <v>47</v>
      </c>
      <c r="E73" s="608" t="s">
        <v>296</v>
      </c>
      <c r="F73" s="608"/>
      <c r="G73" s="561" t="s">
        <v>258</v>
      </c>
      <c r="H73" s="561" t="s">
        <v>323</v>
      </c>
      <c r="I73" s="561"/>
      <c r="J73" s="561" t="s">
        <v>53</v>
      </c>
      <c r="K73" s="605">
        <v>45180</v>
      </c>
      <c r="L73" s="543" t="s">
        <v>298</v>
      </c>
      <c r="M73" s="530" t="s">
        <v>299</v>
      </c>
      <c r="N73" s="534" t="s">
        <v>300</v>
      </c>
      <c r="O73" s="539" t="s">
        <v>266</v>
      </c>
      <c r="P73" s="532" t="s">
        <v>58</v>
      </c>
      <c r="Q73" s="532" t="s">
        <v>243</v>
      </c>
      <c r="R73" s="629" t="s">
        <v>60</v>
      </c>
      <c r="S73" s="613" t="s">
        <v>301</v>
      </c>
      <c r="T73" s="561"/>
      <c r="U73" s="532">
        <v>4</v>
      </c>
      <c r="V73" s="532">
        <v>3</v>
      </c>
      <c r="W73" s="532"/>
      <c r="X73" s="532">
        <v>1</v>
      </c>
      <c r="Y73" s="532">
        <v>3</v>
      </c>
      <c r="Z73" s="634">
        <v>18</v>
      </c>
      <c r="AA73" s="532">
        <v>1</v>
      </c>
      <c r="AB73" s="532">
        <v>17</v>
      </c>
      <c r="AC73" s="543" t="s">
        <v>310</v>
      </c>
      <c r="AD73" s="543" t="s">
        <v>311</v>
      </c>
      <c r="AE73" s="539"/>
      <c r="AF73" s="539"/>
      <c r="AG73" s="602">
        <v>45536</v>
      </c>
      <c r="AH73" s="539"/>
      <c r="AI73" s="539"/>
      <c r="AJ73" s="606" t="s">
        <v>304</v>
      </c>
      <c r="AK73" s="539"/>
      <c r="AL73" s="539"/>
      <c r="AM73" s="539"/>
      <c r="AN73" s="539"/>
    </row>
    <row r="74" spans="1:40" ht="40.5">
      <c r="A74" s="154"/>
      <c r="B74" s="527">
        <v>48</v>
      </c>
      <c r="C74" s="622" t="s">
        <v>324</v>
      </c>
      <c r="D74" s="560" t="s">
        <v>47</v>
      </c>
      <c r="E74" s="623"/>
      <c r="F74" s="623" t="s">
        <v>49</v>
      </c>
      <c r="G74" s="561" t="s">
        <v>110</v>
      </c>
      <c r="H74" s="529" t="s">
        <v>325</v>
      </c>
      <c r="I74" s="529"/>
      <c r="J74" s="561" t="s">
        <v>53</v>
      </c>
      <c r="K74" s="605">
        <v>45202</v>
      </c>
      <c r="L74" s="543" t="s">
        <v>326</v>
      </c>
      <c r="M74" s="543" t="s">
        <v>327</v>
      </c>
      <c r="N74" s="543" t="s">
        <v>328</v>
      </c>
      <c r="O74" s="543" t="s">
        <v>329</v>
      </c>
      <c r="P74" s="532" t="s">
        <v>58</v>
      </c>
      <c r="Q74" s="532" t="s">
        <v>243</v>
      </c>
      <c r="R74" s="629" t="s">
        <v>60</v>
      </c>
      <c r="S74" s="577" t="s">
        <v>330</v>
      </c>
      <c r="T74" s="561"/>
      <c r="U74" s="532">
        <v>4</v>
      </c>
      <c r="V74" s="532">
        <v>3</v>
      </c>
      <c r="W74" s="532"/>
      <c r="X74" s="532">
        <v>1</v>
      </c>
      <c r="Y74" s="532">
        <v>3</v>
      </c>
      <c r="Z74" s="634">
        <v>10</v>
      </c>
      <c r="AA74" s="532">
        <v>2</v>
      </c>
      <c r="AB74" s="532">
        <v>8</v>
      </c>
      <c r="AC74" s="625">
        <v>45202</v>
      </c>
      <c r="AD74" s="618">
        <v>45567</v>
      </c>
      <c r="AE74" s="539"/>
      <c r="AF74" s="539"/>
      <c r="AG74" s="602">
        <v>45170</v>
      </c>
      <c r="AH74" s="564" t="s">
        <v>62</v>
      </c>
      <c r="AI74" s="628">
        <v>45197</v>
      </c>
      <c r="AJ74" s="606">
        <v>7728</v>
      </c>
      <c r="AK74" s="539"/>
      <c r="AL74" s="539"/>
      <c r="AM74" s="539"/>
      <c r="AN74" s="539"/>
    </row>
    <row r="75" spans="1:40" ht="175.5" hidden="1">
      <c r="A75" s="154"/>
      <c r="B75" s="527">
        <v>49</v>
      </c>
      <c r="C75" s="635" t="s">
        <v>331</v>
      </c>
      <c r="D75" s="560" t="s">
        <v>47</v>
      </c>
      <c r="E75" s="608" t="s">
        <v>332</v>
      </c>
      <c r="F75" s="608" t="s">
        <v>95</v>
      </c>
      <c r="G75" s="608" t="s">
        <v>96</v>
      </c>
      <c r="H75" s="636" t="s">
        <v>333</v>
      </c>
      <c r="I75" s="636"/>
      <c r="J75" s="561" t="s">
        <v>53</v>
      </c>
      <c r="K75" s="561"/>
      <c r="L75" s="543" t="s">
        <v>334</v>
      </c>
      <c r="M75" s="543" t="s">
        <v>335</v>
      </c>
      <c r="N75" s="543"/>
      <c r="O75" s="543" t="s">
        <v>138</v>
      </c>
      <c r="P75" s="532" t="s">
        <v>58</v>
      </c>
      <c r="Q75" s="532" t="s">
        <v>90</v>
      </c>
      <c r="R75" s="561" t="s">
        <v>336</v>
      </c>
      <c r="S75" s="561" t="s">
        <v>337</v>
      </c>
      <c r="T75" s="561"/>
      <c r="U75" s="532">
        <v>1</v>
      </c>
      <c r="V75" s="532"/>
      <c r="W75" s="532"/>
      <c r="X75" s="532"/>
      <c r="Y75" s="532"/>
      <c r="Z75" s="532">
        <v>5</v>
      </c>
      <c r="AA75" s="538"/>
      <c r="AB75" s="601"/>
      <c r="AC75" s="625">
        <v>45291</v>
      </c>
      <c r="AD75" s="618">
        <v>45656</v>
      </c>
      <c r="AE75" s="539"/>
      <c r="AF75" s="539"/>
      <c r="AG75" s="602">
        <v>45292</v>
      </c>
      <c r="AH75" s="617" t="s">
        <v>245</v>
      </c>
      <c r="AI75" s="539"/>
      <c r="AJ75" s="606">
        <v>295050</v>
      </c>
      <c r="AK75" s="539"/>
      <c r="AL75" s="539"/>
      <c r="AM75" s="539"/>
      <c r="AN75" s="539" t="s">
        <v>338</v>
      </c>
    </row>
    <row r="76" spans="1:40" s="474" customFormat="1" ht="310.5">
      <c r="A76" s="473"/>
      <c r="B76" s="527">
        <v>50</v>
      </c>
      <c r="C76" s="599" t="s">
        <v>339</v>
      </c>
      <c r="D76" s="583" t="s">
        <v>93</v>
      </c>
      <c r="E76" s="637" t="s">
        <v>340</v>
      </c>
      <c r="F76" s="637" t="s">
        <v>76</v>
      </c>
      <c r="G76" s="588" t="s">
        <v>159</v>
      </c>
      <c r="H76" s="600" t="s">
        <v>341</v>
      </c>
      <c r="I76" s="600" t="s">
        <v>342</v>
      </c>
      <c r="J76" s="613" t="s">
        <v>53</v>
      </c>
      <c r="K76" s="638">
        <v>45202</v>
      </c>
      <c r="L76" s="540"/>
      <c r="M76" s="540"/>
      <c r="N76" s="540"/>
      <c r="O76" s="540" t="s">
        <v>288</v>
      </c>
      <c r="P76" s="568"/>
      <c r="Q76" s="568" t="s">
        <v>243</v>
      </c>
      <c r="R76" s="246" t="s">
        <v>100</v>
      </c>
      <c r="S76" s="613" t="s">
        <v>343</v>
      </c>
      <c r="T76" s="613"/>
      <c r="U76" s="568"/>
      <c r="V76" s="568"/>
      <c r="W76" s="568"/>
      <c r="X76" s="568"/>
      <c r="Y76" s="568"/>
      <c r="Z76" s="590"/>
      <c r="AA76" s="532"/>
      <c r="AB76" s="532"/>
      <c r="AC76" s="568"/>
      <c r="AD76" s="568"/>
      <c r="AE76" s="540"/>
      <c r="AF76" s="540"/>
      <c r="AG76" s="639">
        <v>45200</v>
      </c>
      <c r="AH76" s="640" t="s">
        <v>62</v>
      </c>
      <c r="AI76" s="596">
        <v>45209</v>
      </c>
      <c r="AJ76" s="597">
        <v>2265</v>
      </c>
      <c r="AK76" s="540"/>
      <c r="AL76" s="540"/>
      <c r="AM76" s="540"/>
      <c r="AN76" s="540" t="s">
        <v>344</v>
      </c>
    </row>
    <row r="77" spans="1:40" s="474" customFormat="1" ht="310.5">
      <c r="A77" s="473"/>
      <c r="B77" s="527"/>
      <c r="C77" s="599" t="s">
        <v>339</v>
      </c>
      <c r="D77" s="583" t="s">
        <v>93</v>
      </c>
      <c r="E77" s="637" t="s">
        <v>340</v>
      </c>
      <c r="F77" s="637"/>
      <c r="G77" s="588" t="s">
        <v>159</v>
      </c>
      <c r="H77" s="600" t="s">
        <v>341</v>
      </c>
      <c r="I77" s="600" t="s">
        <v>342</v>
      </c>
      <c r="J77" s="613" t="s">
        <v>53</v>
      </c>
      <c r="K77" s="638">
        <v>45202</v>
      </c>
      <c r="L77" s="540"/>
      <c r="M77" s="540"/>
      <c r="N77" s="540"/>
      <c r="O77" s="540" t="s">
        <v>288</v>
      </c>
      <c r="P77" s="568"/>
      <c r="Q77" s="568" t="s">
        <v>243</v>
      </c>
      <c r="R77" s="246" t="s">
        <v>100</v>
      </c>
      <c r="S77" s="613" t="s">
        <v>343</v>
      </c>
      <c r="T77" s="613"/>
      <c r="U77" s="568"/>
      <c r="V77" s="568"/>
      <c r="W77" s="568"/>
      <c r="X77" s="568"/>
      <c r="Y77" s="568"/>
      <c r="Z77" s="590"/>
      <c r="AA77" s="532"/>
      <c r="AB77" s="532"/>
      <c r="AC77" s="568"/>
      <c r="AD77" s="568"/>
      <c r="AE77" s="540"/>
      <c r="AF77" s="540"/>
      <c r="AG77" s="639">
        <v>45383</v>
      </c>
      <c r="AH77" s="639"/>
      <c r="AI77" s="540"/>
      <c r="AJ77" s="597">
        <v>2265</v>
      </c>
      <c r="AK77" s="540"/>
      <c r="AL77" s="540"/>
      <c r="AM77" s="540"/>
      <c r="AN77" s="540" t="s">
        <v>344</v>
      </c>
    </row>
    <row r="78" spans="1:40" ht="94.5" hidden="1">
      <c r="A78" s="154"/>
      <c r="B78" s="527">
        <v>51</v>
      </c>
      <c r="C78" s="622" t="s">
        <v>345</v>
      </c>
      <c r="D78" s="560" t="s">
        <v>47</v>
      </c>
      <c r="E78" s="532" t="s">
        <v>346</v>
      </c>
      <c r="F78" s="608" t="s">
        <v>49</v>
      </c>
      <c r="G78" s="532" t="s">
        <v>50</v>
      </c>
      <c r="H78" s="530" t="s">
        <v>347</v>
      </c>
      <c r="I78" s="636"/>
      <c r="J78" s="561" t="s">
        <v>53</v>
      </c>
      <c r="K78" s="605">
        <v>45216</v>
      </c>
      <c r="L78" s="543" t="s">
        <v>348</v>
      </c>
      <c r="M78" s="543"/>
      <c r="N78" s="543"/>
      <c r="O78" s="543" t="s">
        <v>138</v>
      </c>
      <c r="P78" s="532" t="s">
        <v>58</v>
      </c>
      <c r="Q78" s="532" t="s">
        <v>59</v>
      </c>
      <c r="R78" s="561"/>
      <c r="S78" s="561" t="s">
        <v>349</v>
      </c>
      <c r="T78" s="561"/>
      <c r="U78" s="532">
        <v>1</v>
      </c>
      <c r="V78" s="532"/>
      <c r="W78" s="532"/>
      <c r="X78" s="532"/>
      <c r="Y78" s="532"/>
      <c r="Z78" s="532">
        <v>3</v>
      </c>
      <c r="AA78" s="538"/>
      <c r="AB78" s="601"/>
      <c r="AC78" s="625">
        <v>45288</v>
      </c>
      <c r="AD78" s="618">
        <v>45653</v>
      </c>
      <c r="AE78" s="539"/>
      <c r="AF78" s="539"/>
      <c r="AG78" s="602">
        <v>45231</v>
      </c>
      <c r="AH78" s="564" t="s">
        <v>62</v>
      </c>
      <c r="AI78" s="539"/>
      <c r="AJ78" s="606">
        <v>38108.5</v>
      </c>
      <c r="AK78" s="539" t="s">
        <v>149</v>
      </c>
      <c r="AL78" s="539"/>
      <c r="AM78" s="539"/>
      <c r="AN78" s="539" t="s">
        <v>122</v>
      </c>
    </row>
    <row r="79" spans="1:40" ht="162" hidden="1">
      <c r="A79" s="154"/>
      <c r="B79" s="527">
        <v>52</v>
      </c>
      <c r="C79" s="622" t="s">
        <v>350</v>
      </c>
      <c r="D79" s="560" t="s">
        <v>47</v>
      </c>
      <c r="E79" s="608" t="s">
        <v>351</v>
      </c>
      <c r="F79" s="608" t="s">
        <v>49</v>
      </c>
      <c r="G79" s="528" t="s">
        <v>198</v>
      </c>
      <c r="H79" s="678" t="s">
        <v>352</v>
      </c>
      <c r="I79" s="636"/>
      <c r="J79" s="561" t="s">
        <v>200</v>
      </c>
      <c r="K79" s="561"/>
      <c r="L79" s="543" t="s">
        <v>353</v>
      </c>
      <c r="M79" s="543"/>
      <c r="N79" s="543"/>
      <c r="O79" s="543"/>
      <c r="P79" s="532" t="s">
        <v>58</v>
      </c>
      <c r="Q79" s="532" t="s">
        <v>59</v>
      </c>
      <c r="R79" s="528" t="s">
        <v>60</v>
      </c>
      <c r="S79" s="561" t="s">
        <v>354</v>
      </c>
      <c r="T79" s="561"/>
      <c r="U79" s="532">
        <v>4</v>
      </c>
      <c r="V79" s="532"/>
      <c r="W79" s="532"/>
      <c r="X79" s="532"/>
      <c r="Y79" s="532"/>
      <c r="Z79" s="532">
        <v>2</v>
      </c>
      <c r="AA79" s="538"/>
      <c r="AB79" s="601"/>
      <c r="AC79" s="625">
        <v>45218</v>
      </c>
      <c r="AD79" s="618">
        <v>46313</v>
      </c>
      <c r="AE79" s="539" t="s">
        <v>355</v>
      </c>
      <c r="AF79" s="539"/>
      <c r="AG79" s="602">
        <v>45717</v>
      </c>
      <c r="AH79" s="539"/>
      <c r="AI79" s="539"/>
      <c r="AJ79" s="606">
        <v>12266.64</v>
      </c>
      <c r="AK79" s="539"/>
      <c r="AL79" s="539"/>
      <c r="AM79" s="539"/>
      <c r="AN79" s="539" t="s">
        <v>356</v>
      </c>
    </row>
    <row r="80" spans="1:40" ht="54" hidden="1">
      <c r="A80" s="154"/>
      <c r="B80" s="527">
        <v>14</v>
      </c>
      <c r="C80" s="622" t="s">
        <v>357</v>
      </c>
      <c r="D80" s="560" t="s">
        <v>47</v>
      </c>
      <c r="E80" s="532" t="s">
        <v>358</v>
      </c>
      <c r="F80" s="608" t="s">
        <v>76</v>
      </c>
      <c r="G80" s="608" t="s">
        <v>359</v>
      </c>
      <c r="H80" s="678" t="s">
        <v>360</v>
      </c>
      <c r="I80" s="636"/>
      <c r="J80" s="561" t="s">
        <v>53</v>
      </c>
      <c r="K80" s="561"/>
      <c r="L80" s="543" t="s">
        <v>361</v>
      </c>
      <c r="M80" s="543"/>
      <c r="N80" s="543"/>
      <c r="O80" s="543"/>
      <c r="P80" s="532" t="s">
        <v>58</v>
      </c>
      <c r="Q80" s="532" t="s">
        <v>59</v>
      </c>
      <c r="R80" s="528" t="s">
        <v>60</v>
      </c>
      <c r="S80" s="561" t="s">
        <v>195</v>
      </c>
      <c r="T80" s="561"/>
      <c r="U80" s="532">
        <v>4</v>
      </c>
      <c r="V80" s="532"/>
      <c r="W80" s="532"/>
      <c r="X80" s="532"/>
      <c r="Y80" s="532"/>
      <c r="Z80" s="538" t="s">
        <v>362</v>
      </c>
      <c r="AA80" s="538"/>
      <c r="AB80" s="601"/>
      <c r="AC80" s="625">
        <v>45295</v>
      </c>
      <c r="AD80" s="618">
        <v>45660</v>
      </c>
      <c r="AE80" s="539"/>
      <c r="AF80" s="539"/>
      <c r="AG80" s="602">
        <v>45231</v>
      </c>
      <c r="AH80" s="641" t="s">
        <v>62</v>
      </c>
      <c r="AI80" s="628">
        <v>45239</v>
      </c>
      <c r="AJ80" s="606">
        <v>5798</v>
      </c>
      <c r="AK80" s="539"/>
      <c r="AL80" s="539"/>
      <c r="AM80" s="539"/>
      <c r="AN80" s="539"/>
    </row>
    <row r="81" spans="1:40" ht="94.5" hidden="1">
      <c r="A81" s="154"/>
      <c r="B81" s="527">
        <v>54</v>
      </c>
      <c r="C81" s="622" t="s">
        <v>363</v>
      </c>
      <c r="D81" s="560" t="s">
        <v>47</v>
      </c>
      <c r="E81" s="642" t="s">
        <v>364</v>
      </c>
      <c r="F81" s="532" t="s">
        <v>76</v>
      </c>
      <c r="G81" s="623" t="s">
        <v>365</v>
      </c>
      <c r="H81" s="712" t="s">
        <v>366</v>
      </c>
      <c r="I81" s="561"/>
      <c r="J81" s="561" t="s">
        <v>200</v>
      </c>
      <c r="K81" s="605">
        <v>45200</v>
      </c>
      <c r="L81" s="543"/>
      <c r="M81" s="543"/>
      <c r="N81" s="543"/>
      <c r="O81" s="543" t="s">
        <v>57</v>
      </c>
      <c r="P81" s="532" t="s">
        <v>58</v>
      </c>
      <c r="Q81" s="532" t="s">
        <v>59</v>
      </c>
      <c r="R81" s="528" t="s">
        <v>60</v>
      </c>
      <c r="S81" s="561" t="s">
        <v>367</v>
      </c>
      <c r="T81" s="561"/>
      <c r="U81" s="532"/>
      <c r="V81" s="532"/>
      <c r="W81" s="532"/>
      <c r="X81" s="532"/>
      <c r="Y81" s="532"/>
      <c r="Z81" s="532">
        <v>8</v>
      </c>
      <c r="AA81" s="538"/>
      <c r="AB81" s="601"/>
      <c r="AC81" s="625">
        <v>45209</v>
      </c>
      <c r="AD81" s="618">
        <v>45574</v>
      </c>
      <c r="AE81" s="539"/>
      <c r="AF81" s="539"/>
      <c r="AG81" s="602">
        <v>45261</v>
      </c>
      <c r="AH81" s="641" t="s">
        <v>62</v>
      </c>
      <c r="AI81" s="539"/>
      <c r="AJ81" s="606"/>
      <c r="AK81" s="539" t="s">
        <v>368</v>
      </c>
      <c r="AL81" s="539"/>
      <c r="AM81" s="539"/>
      <c r="AN81" s="539" t="s">
        <v>369</v>
      </c>
    </row>
    <row r="82" spans="1:40" s="484" customFormat="1" ht="94.5" hidden="1">
      <c r="A82" s="483"/>
      <c r="B82" s="527">
        <v>55</v>
      </c>
      <c r="C82" s="643" t="s">
        <v>370</v>
      </c>
      <c r="D82" s="643" t="s">
        <v>47</v>
      </c>
      <c r="E82" s="644" t="s">
        <v>371</v>
      </c>
      <c r="F82" s="644" t="s">
        <v>49</v>
      </c>
      <c r="G82" s="644" t="s">
        <v>50</v>
      </c>
      <c r="H82" s="713" t="s">
        <v>372</v>
      </c>
      <c r="I82" s="645"/>
      <c r="J82" s="645" t="s">
        <v>53</v>
      </c>
      <c r="K82" s="645"/>
      <c r="L82" s="646" t="s">
        <v>373</v>
      </c>
      <c r="M82" s="536" t="s">
        <v>374</v>
      </c>
      <c r="N82" s="536" t="s">
        <v>375</v>
      </c>
      <c r="O82" s="647" t="s">
        <v>57</v>
      </c>
      <c r="P82" s="643" t="s">
        <v>58</v>
      </c>
      <c r="Q82" s="643" t="s">
        <v>59</v>
      </c>
      <c r="R82" s="643" t="s">
        <v>60</v>
      </c>
      <c r="S82" s="645" t="s">
        <v>376</v>
      </c>
      <c r="T82" s="645"/>
      <c r="U82" s="643">
        <v>1</v>
      </c>
      <c r="V82" s="643"/>
      <c r="W82" s="643"/>
      <c r="X82" s="643"/>
      <c r="Y82" s="643"/>
      <c r="Z82" s="643">
        <v>3</v>
      </c>
      <c r="AA82" s="648"/>
      <c r="AB82" s="649"/>
      <c r="AC82" s="650">
        <v>45273</v>
      </c>
      <c r="AD82" s="651">
        <v>45638</v>
      </c>
      <c r="AE82" s="652"/>
      <c r="AF82" s="652"/>
      <c r="AG82" s="653">
        <v>45231</v>
      </c>
      <c r="AH82" s="641" t="s">
        <v>62</v>
      </c>
      <c r="AI82" s="652"/>
      <c r="AJ82" s="654">
        <v>37748</v>
      </c>
      <c r="AK82" s="652"/>
      <c r="AL82" s="652"/>
      <c r="AM82" s="652"/>
      <c r="AN82" s="652" t="s">
        <v>122</v>
      </c>
    </row>
    <row r="83" spans="1:40" ht="94.5">
      <c r="A83" s="154"/>
      <c r="B83" s="527">
        <v>56</v>
      </c>
      <c r="C83" s="560" t="s">
        <v>377</v>
      </c>
      <c r="D83" s="560" t="s">
        <v>47</v>
      </c>
      <c r="E83" s="642" t="s">
        <v>364</v>
      </c>
      <c r="F83" s="532" t="s">
        <v>95</v>
      </c>
      <c r="G83" s="623" t="s">
        <v>96</v>
      </c>
      <c r="H83" s="561" t="s">
        <v>378</v>
      </c>
      <c r="I83" s="561"/>
      <c r="J83" s="561" t="s">
        <v>53</v>
      </c>
      <c r="K83" s="605">
        <v>45202</v>
      </c>
      <c r="L83" s="543" t="s">
        <v>379</v>
      </c>
      <c r="M83" s="543" t="s">
        <v>380</v>
      </c>
      <c r="N83" s="543"/>
      <c r="O83" s="543" t="s">
        <v>71</v>
      </c>
      <c r="P83" s="643" t="s">
        <v>58</v>
      </c>
      <c r="Q83" s="532" t="s">
        <v>243</v>
      </c>
      <c r="R83" s="643" t="s">
        <v>60</v>
      </c>
      <c r="S83" s="561" t="s">
        <v>381</v>
      </c>
      <c r="T83" s="561"/>
      <c r="U83" s="532"/>
      <c r="V83" s="532"/>
      <c r="W83" s="532"/>
      <c r="X83" s="532"/>
      <c r="Y83" s="532"/>
      <c r="Z83" s="532">
        <v>24</v>
      </c>
      <c r="AA83" s="532">
        <v>1</v>
      </c>
      <c r="AB83" s="532">
        <v>23</v>
      </c>
      <c r="AC83" s="625">
        <v>45264</v>
      </c>
      <c r="AD83" s="618">
        <v>45629</v>
      </c>
      <c r="AE83" s="539"/>
      <c r="AF83" s="539"/>
      <c r="AG83" s="655">
        <v>45261</v>
      </c>
      <c r="AH83" s="617" t="s">
        <v>245</v>
      </c>
      <c r="AI83" s="539"/>
      <c r="AJ83" s="606">
        <v>152869</v>
      </c>
      <c r="AK83" s="539"/>
      <c r="AL83" s="539"/>
      <c r="AM83" s="539"/>
      <c r="AN83" s="539"/>
    </row>
    <row r="84" spans="1:40" ht="94.5" hidden="1">
      <c r="A84" s="154"/>
      <c r="B84" s="656">
        <v>57</v>
      </c>
      <c r="C84" s="622" t="s">
        <v>382</v>
      </c>
      <c r="D84" s="560" t="s">
        <v>47</v>
      </c>
      <c r="E84" s="608" t="s">
        <v>383</v>
      </c>
      <c r="F84" s="608" t="s">
        <v>143</v>
      </c>
      <c r="G84" s="608" t="s">
        <v>384</v>
      </c>
      <c r="H84" s="636" t="s">
        <v>385</v>
      </c>
      <c r="I84" s="636"/>
      <c r="J84" s="561" t="s">
        <v>200</v>
      </c>
      <c r="K84" s="605">
        <v>45273</v>
      </c>
      <c r="L84" s="543" t="s">
        <v>54</v>
      </c>
      <c r="M84" s="543" t="s">
        <v>386</v>
      </c>
      <c r="N84" s="543" t="s">
        <v>387</v>
      </c>
      <c r="O84" s="543" t="s">
        <v>57</v>
      </c>
      <c r="P84" s="532"/>
      <c r="Q84" s="532" t="s">
        <v>90</v>
      </c>
      <c r="R84" s="643" t="s">
        <v>60</v>
      </c>
      <c r="S84" s="561" t="s">
        <v>388</v>
      </c>
      <c r="T84" s="561"/>
      <c r="U84" s="532">
        <v>4</v>
      </c>
      <c r="V84" s="532">
        <v>2</v>
      </c>
      <c r="W84" s="532">
        <v>1</v>
      </c>
      <c r="X84" s="532">
        <v>2</v>
      </c>
      <c r="Y84" s="532">
        <v>1</v>
      </c>
      <c r="Z84" s="532">
        <v>4</v>
      </c>
      <c r="AA84" s="532">
        <v>0</v>
      </c>
      <c r="AB84" s="532">
        <v>3</v>
      </c>
      <c r="AC84" s="625">
        <v>45283</v>
      </c>
      <c r="AD84" s="618">
        <v>45650</v>
      </c>
      <c r="AE84" s="539"/>
      <c r="AF84" s="539"/>
      <c r="AG84" s="602">
        <v>45231</v>
      </c>
      <c r="AH84" s="617" t="s">
        <v>245</v>
      </c>
      <c r="AI84" s="628">
        <v>45260</v>
      </c>
      <c r="AJ84" s="606">
        <v>28310</v>
      </c>
      <c r="AK84" s="539" t="s">
        <v>149</v>
      </c>
      <c r="AL84" s="539"/>
      <c r="AM84" s="539"/>
      <c r="AN84" s="539" t="s">
        <v>122</v>
      </c>
    </row>
    <row r="85" spans="1:40" ht="162" hidden="1">
      <c r="A85" s="154"/>
      <c r="B85" s="527">
        <v>58</v>
      </c>
      <c r="C85" s="622" t="s">
        <v>389</v>
      </c>
      <c r="D85" s="560" t="s">
        <v>47</v>
      </c>
      <c r="E85" s="608"/>
      <c r="F85" s="608" t="s">
        <v>49</v>
      </c>
      <c r="G85" s="608" t="s">
        <v>241</v>
      </c>
      <c r="H85" s="678" t="s">
        <v>390</v>
      </c>
      <c r="I85" s="636" t="s">
        <v>391</v>
      </c>
      <c r="J85" s="561" t="s">
        <v>53</v>
      </c>
      <c r="K85" s="605">
        <v>45282</v>
      </c>
      <c r="L85" s="543"/>
      <c r="M85" s="543"/>
      <c r="N85" s="543"/>
      <c r="O85" s="543" t="s">
        <v>288</v>
      </c>
      <c r="P85" s="532"/>
      <c r="Q85" s="532" t="s">
        <v>59</v>
      </c>
      <c r="R85" s="629" t="s">
        <v>60</v>
      </c>
      <c r="S85" s="561" t="s">
        <v>392</v>
      </c>
      <c r="T85" s="561"/>
      <c r="U85" s="532"/>
      <c r="V85" s="532"/>
      <c r="W85" s="532"/>
      <c r="X85" s="532"/>
      <c r="Y85" s="532"/>
      <c r="Z85" s="538"/>
      <c r="AA85" s="538"/>
      <c r="AB85" s="601"/>
      <c r="AC85" s="625">
        <v>45618</v>
      </c>
      <c r="AD85" s="618">
        <v>45617</v>
      </c>
      <c r="AE85" s="539"/>
      <c r="AF85" s="539"/>
      <c r="AG85" s="602">
        <v>45261</v>
      </c>
      <c r="AH85" s="641" t="s">
        <v>245</v>
      </c>
      <c r="AI85" s="628">
        <v>45287</v>
      </c>
      <c r="AJ85" s="606">
        <v>2000</v>
      </c>
      <c r="AK85" s="539"/>
      <c r="AL85" s="539"/>
      <c r="AM85" s="539"/>
      <c r="AN85" s="539" t="s">
        <v>393</v>
      </c>
    </row>
    <row r="86" spans="1:40" ht="189" hidden="1">
      <c r="A86" s="154"/>
      <c r="B86" s="658">
        <v>59</v>
      </c>
      <c r="C86" s="657" t="s">
        <v>394</v>
      </c>
      <c r="D86" s="583" t="s">
        <v>93</v>
      </c>
      <c r="E86" s="608" t="s">
        <v>395</v>
      </c>
      <c r="F86" s="608" t="s">
        <v>143</v>
      </c>
      <c r="G86" s="608" t="s">
        <v>144</v>
      </c>
      <c r="H86" s="636" t="s">
        <v>396</v>
      </c>
      <c r="I86" s="636" t="s">
        <v>397</v>
      </c>
      <c r="J86" s="561" t="s">
        <v>53</v>
      </c>
      <c r="K86" s="605">
        <v>45265</v>
      </c>
      <c r="L86" s="543" t="s">
        <v>79</v>
      </c>
      <c r="M86" s="543"/>
      <c r="N86" s="543"/>
      <c r="O86" s="543" t="s">
        <v>398</v>
      </c>
      <c r="P86" s="532"/>
      <c r="Q86" s="532" t="s">
        <v>59</v>
      </c>
      <c r="R86" s="629" t="s">
        <v>100</v>
      </c>
      <c r="S86" s="561" t="s">
        <v>201</v>
      </c>
      <c r="T86" s="561"/>
      <c r="U86" s="532">
        <v>2</v>
      </c>
      <c r="V86" s="532"/>
      <c r="W86" s="532"/>
      <c r="X86" s="532"/>
      <c r="Y86" s="532"/>
      <c r="Z86" s="532">
        <v>6</v>
      </c>
      <c r="AA86" s="538"/>
      <c r="AB86" s="601"/>
      <c r="AC86" s="625"/>
      <c r="AD86" s="618"/>
      <c r="AE86" s="539"/>
      <c r="AF86" s="539"/>
      <c r="AG86" s="594" t="s">
        <v>107</v>
      </c>
      <c r="AH86" s="594"/>
      <c r="AI86" s="539"/>
      <c r="AJ86" s="606">
        <v>13248</v>
      </c>
      <c r="AK86" s="539"/>
      <c r="AL86" s="539"/>
      <c r="AM86" s="539"/>
      <c r="AN86" s="539" t="s">
        <v>399</v>
      </c>
    </row>
    <row r="87" spans="1:40" s="103" customFormat="1" ht="67.5" hidden="1">
      <c r="A87" s="161"/>
      <c r="B87" s="527">
        <v>15</v>
      </c>
      <c r="C87" s="622" t="s">
        <v>400</v>
      </c>
      <c r="D87" s="560" t="s">
        <v>47</v>
      </c>
      <c r="E87" s="608" t="s">
        <v>401</v>
      </c>
      <c r="F87" s="532" t="s">
        <v>49</v>
      </c>
      <c r="G87" s="532" t="s">
        <v>241</v>
      </c>
      <c r="H87" s="531" t="s">
        <v>402</v>
      </c>
      <c r="I87" s="531" t="s">
        <v>403</v>
      </c>
      <c r="J87" s="544"/>
      <c r="K87" s="609">
        <v>45285</v>
      </c>
      <c r="L87" s="530" t="s">
        <v>404</v>
      </c>
      <c r="M87" s="530" t="s">
        <v>405</v>
      </c>
      <c r="N87" s="530"/>
      <c r="O87" s="530" t="s">
        <v>57</v>
      </c>
      <c r="P87" s="532"/>
      <c r="Q87" s="532" t="s">
        <v>90</v>
      </c>
      <c r="R87" s="643" t="s">
        <v>60</v>
      </c>
      <c r="S87" s="544" t="s">
        <v>406</v>
      </c>
      <c r="T87" s="544"/>
      <c r="U87" s="532">
        <v>4</v>
      </c>
      <c r="V87" s="532">
        <v>1</v>
      </c>
      <c r="W87" s="532">
        <v>1</v>
      </c>
      <c r="X87" s="532">
        <v>3</v>
      </c>
      <c r="Y87" s="532">
        <v>1</v>
      </c>
      <c r="Z87" s="532">
        <v>6</v>
      </c>
      <c r="AA87" s="538"/>
      <c r="AB87" s="546"/>
      <c r="AC87" s="659">
        <v>45323</v>
      </c>
      <c r="AD87" s="659">
        <v>45808</v>
      </c>
      <c r="AE87" s="530"/>
      <c r="AF87" s="530"/>
      <c r="AG87" s="619">
        <v>45444</v>
      </c>
      <c r="AH87" s="530"/>
      <c r="AI87" s="530"/>
      <c r="AJ87" s="572">
        <v>11040</v>
      </c>
      <c r="AK87" s="530"/>
      <c r="AL87" s="530"/>
      <c r="AM87" s="530"/>
      <c r="AN87" s="530" t="s">
        <v>407</v>
      </c>
    </row>
    <row r="88" spans="1:40" s="103" customFormat="1" ht="67.5" hidden="1" outlineLevel="1">
      <c r="A88" s="161"/>
      <c r="B88" s="527"/>
      <c r="C88" s="622" t="s">
        <v>400</v>
      </c>
      <c r="D88" s="560" t="s">
        <v>47</v>
      </c>
      <c r="E88" s="608" t="s">
        <v>401</v>
      </c>
      <c r="F88" s="532"/>
      <c r="G88" s="532" t="s">
        <v>241</v>
      </c>
      <c r="H88" s="531" t="s">
        <v>402</v>
      </c>
      <c r="I88" s="531" t="s">
        <v>408</v>
      </c>
      <c r="J88" s="544"/>
      <c r="K88" s="609">
        <v>45285</v>
      </c>
      <c r="L88" s="530" t="s">
        <v>404</v>
      </c>
      <c r="M88" s="530" t="s">
        <v>405</v>
      </c>
      <c r="N88" s="530"/>
      <c r="O88" s="530" t="s">
        <v>57</v>
      </c>
      <c r="P88" s="532"/>
      <c r="Q88" s="532" t="s">
        <v>90</v>
      </c>
      <c r="R88" s="544"/>
      <c r="S88" s="544" t="s">
        <v>406</v>
      </c>
      <c r="T88" s="544"/>
      <c r="U88" s="532">
        <v>4</v>
      </c>
      <c r="V88" s="532"/>
      <c r="W88" s="532"/>
      <c r="X88" s="532"/>
      <c r="Y88" s="532"/>
      <c r="Z88" s="532">
        <v>6</v>
      </c>
      <c r="AA88" s="538"/>
      <c r="AB88" s="546"/>
      <c r="AC88" s="659">
        <v>45323</v>
      </c>
      <c r="AD88" s="659">
        <v>45565</v>
      </c>
      <c r="AE88" s="530"/>
      <c r="AF88" s="530"/>
      <c r="AG88" s="619">
        <v>45566</v>
      </c>
      <c r="AH88" s="530"/>
      <c r="AI88" s="530"/>
      <c r="AJ88" s="572">
        <v>11040</v>
      </c>
      <c r="AK88" s="530"/>
      <c r="AL88" s="530"/>
      <c r="AM88" s="530"/>
      <c r="AN88" s="530" t="s">
        <v>407</v>
      </c>
    </row>
    <row r="89" spans="1:40" s="103" customFormat="1" ht="67.5" hidden="1" outlineLevel="1">
      <c r="A89" s="161"/>
      <c r="B89" s="527"/>
      <c r="C89" s="622" t="s">
        <v>400</v>
      </c>
      <c r="D89" s="560" t="s">
        <v>47</v>
      </c>
      <c r="E89" s="608" t="s">
        <v>401</v>
      </c>
      <c r="F89" s="532"/>
      <c r="G89" s="532" t="s">
        <v>241</v>
      </c>
      <c r="H89" s="531" t="s">
        <v>402</v>
      </c>
      <c r="I89" s="531" t="s">
        <v>409</v>
      </c>
      <c r="J89" s="544"/>
      <c r="K89" s="609">
        <v>45285</v>
      </c>
      <c r="L89" s="530" t="s">
        <v>404</v>
      </c>
      <c r="M89" s="530" t="s">
        <v>405</v>
      </c>
      <c r="N89" s="530"/>
      <c r="O89" s="530" t="s">
        <v>57</v>
      </c>
      <c r="P89" s="532"/>
      <c r="Q89" s="532" t="s">
        <v>90</v>
      </c>
      <c r="R89" s="544"/>
      <c r="S89" s="544" t="s">
        <v>406</v>
      </c>
      <c r="T89" s="544"/>
      <c r="U89" s="532">
        <v>4</v>
      </c>
      <c r="V89" s="532"/>
      <c r="W89" s="532"/>
      <c r="X89" s="532"/>
      <c r="Y89" s="532"/>
      <c r="Z89" s="532">
        <v>6</v>
      </c>
      <c r="AA89" s="538"/>
      <c r="AB89" s="546"/>
      <c r="AC89" s="659">
        <v>45323</v>
      </c>
      <c r="AD89" s="659">
        <v>45688</v>
      </c>
      <c r="AE89" s="530"/>
      <c r="AF89" s="530"/>
      <c r="AG89" s="619">
        <v>45689</v>
      </c>
      <c r="AH89" s="530"/>
      <c r="AI89" s="530"/>
      <c r="AJ89" s="572">
        <v>11040</v>
      </c>
      <c r="AK89" s="530"/>
      <c r="AL89" s="530"/>
      <c r="AM89" s="530"/>
      <c r="AN89" s="530" t="s">
        <v>407</v>
      </c>
    </row>
    <row r="90" spans="1:40" s="103" customFormat="1" ht="54" hidden="1" collapsed="1">
      <c r="A90" s="161"/>
      <c r="B90" s="527">
        <v>61</v>
      </c>
      <c r="C90" s="622" t="s">
        <v>410</v>
      </c>
      <c r="D90" s="560" t="s">
        <v>47</v>
      </c>
      <c r="E90" s="547" t="s">
        <v>411</v>
      </c>
      <c r="F90" s="547" t="s">
        <v>76</v>
      </c>
      <c r="G90" s="528" t="s">
        <v>412</v>
      </c>
      <c r="H90" s="529" t="s">
        <v>413</v>
      </c>
      <c r="I90" s="544"/>
      <c r="J90" s="544" t="s">
        <v>53</v>
      </c>
      <c r="K90" s="528"/>
      <c r="L90" s="530"/>
      <c r="M90" s="530"/>
      <c r="N90" s="530"/>
      <c r="O90" s="530"/>
      <c r="P90" s="532"/>
      <c r="Q90" s="532" t="s">
        <v>59</v>
      </c>
      <c r="R90" s="629" t="s">
        <v>60</v>
      </c>
      <c r="S90" s="544" t="s">
        <v>414</v>
      </c>
      <c r="T90" s="544"/>
      <c r="U90" s="532">
        <v>2</v>
      </c>
      <c r="V90" s="532"/>
      <c r="W90" s="532"/>
      <c r="X90" s="532"/>
      <c r="Y90" s="532"/>
      <c r="Z90" s="532">
        <v>4</v>
      </c>
      <c r="AA90" s="538"/>
      <c r="AB90" s="546"/>
      <c r="AC90" s="571">
        <v>45287</v>
      </c>
      <c r="AD90" s="571">
        <v>45652</v>
      </c>
      <c r="AE90" s="530"/>
      <c r="AF90" s="530"/>
      <c r="AG90" s="573">
        <v>45292</v>
      </c>
      <c r="AH90" s="564" t="s">
        <v>62</v>
      </c>
      <c r="AI90" s="530"/>
      <c r="AJ90" s="572">
        <v>6624</v>
      </c>
      <c r="AK90" s="530"/>
      <c r="AL90" s="530"/>
      <c r="AM90" s="530"/>
      <c r="AN90" s="530"/>
    </row>
    <row r="91" spans="1:40" ht="229.5" hidden="1">
      <c r="A91" s="154"/>
      <c r="B91" s="527">
        <v>62</v>
      </c>
      <c r="C91" s="599" t="s">
        <v>415</v>
      </c>
      <c r="D91" s="583" t="s">
        <v>93</v>
      </c>
      <c r="E91" s="660" t="s">
        <v>416</v>
      </c>
      <c r="F91" s="660" t="s">
        <v>417</v>
      </c>
      <c r="G91" s="660" t="s">
        <v>418</v>
      </c>
      <c r="H91" s="661" t="s">
        <v>419</v>
      </c>
      <c r="I91" s="661" t="s">
        <v>420</v>
      </c>
      <c r="J91" s="577" t="s">
        <v>53</v>
      </c>
      <c r="K91" s="662">
        <v>45252</v>
      </c>
      <c r="L91" s="661" t="s">
        <v>421</v>
      </c>
      <c r="M91" s="663" t="s">
        <v>422</v>
      </c>
      <c r="N91" s="663"/>
      <c r="O91" s="663" t="s">
        <v>266</v>
      </c>
      <c r="P91" s="568"/>
      <c r="Q91" s="568" t="s">
        <v>90</v>
      </c>
      <c r="R91" s="629" t="s">
        <v>100</v>
      </c>
      <c r="S91" s="561"/>
      <c r="T91" s="561"/>
      <c r="U91" s="532"/>
      <c r="V91" s="532"/>
      <c r="W91" s="532"/>
      <c r="X91" s="532"/>
      <c r="Y91" s="532"/>
      <c r="Z91" s="538"/>
      <c r="AA91" s="538"/>
      <c r="AB91" s="601"/>
      <c r="AC91" s="625" t="s">
        <v>423</v>
      </c>
      <c r="AD91" s="618"/>
      <c r="AE91" s="539"/>
      <c r="AF91" s="539"/>
      <c r="AG91" s="602">
        <v>45566</v>
      </c>
      <c r="AH91" s="539"/>
      <c r="AI91" s="539"/>
      <c r="AJ91" s="606">
        <v>63000</v>
      </c>
      <c r="AK91" s="539"/>
      <c r="AL91" s="539"/>
      <c r="AM91" s="539"/>
      <c r="AN91" s="539" t="s">
        <v>424</v>
      </c>
    </row>
    <row r="92" spans="1:40" ht="54" hidden="1">
      <c r="A92" s="154"/>
      <c r="B92" s="527">
        <v>16</v>
      </c>
      <c r="C92" s="622" t="s">
        <v>425</v>
      </c>
      <c r="D92" s="560" t="s">
        <v>47</v>
      </c>
      <c r="E92" s="623" t="s">
        <v>426</v>
      </c>
      <c r="F92" s="623" t="s">
        <v>76</v>
      </c>
      <c r="G92" s="623" t="s">
        <v>258</v>
      </c>
      <c r="H92" s="712" t="s">
        <v>427</v>
      </c>
      <c r="I92" s="561"/>
      <c r="J92" s="561" t="s">
        <v>53</v>
      </c>
      <c r="K92" s="605">
        <v>45252</v>
      </c>
      <c r="L92" s="543" t="s">
        <v>428</v>
      </c>
      <c r="M92" s="543" t="s">
        <v>429</v>
      </c>
      <c r="N92" s="543"/>
      <c r="O92" s="543" t="s">
        <v>138</v>
      </c>
      <c r="P92" s="532"/>
      <c r="Q92" s="532" t="s">
        <v>59</v>
      </c>
      <c r="R92" s="629" t="s">
        <v>60</v>
      </c>
      <c r="S92" s="561" t="s">
        <v>430</v>
      </c>
      <c r="T92" s="561"/>
      <c r="U92" s="532">
        <v>4</v>
      </c>
      <c r="V92" s="532"/>
      <c r="W92" s="532"/>
      <c r="X92" s="532"/>
      <c r="Y92" s="532"/>
      <c r="Z92" s="532">
        <v>8</v>
      </c>
      <c r="AA92" s="538"/>
      <c r="AB92" s="601"/>
      <c r="AC92" s="542">
        <v>45350</v>
      </c>
      <c r="AD92" s="542">
        <v>45715</v>
      </c>
      <c r="AE92" s="539"/>
      <c r="AF92" s="539"/>
      <c r="AG92" s="602">
        <v>45261</v>
      </c>
      <c r="AH92" s="641" t="s">
        <v>62</v>
      </c>
      <c r="AI92" s="539"/>
      <c r="AJ92" s="606">
        <v>22080</v>
      </c>
      <c r="AK92" s="539"/>
      <c r="AL92" s="539"/>
      <c r="AM92" s="539"/>
      <c r="AN92" s="539"/>
    </row>
    <row r="93" spans="1:40" s="103" customFormat="1" ht="69.95" hidden="1" customHeight="1">
      <c r="A93" s="154"/>
      <c r="B93" s="527">
        <v>64</v>
      </c>
      <c r="C93" s="599" t="s">
        <v>431</v>
      </c>
      <c r="D93" s="583" t="s">
        <v>93</v>
      </c>
      <c r="E93" s="584" t="s">
        <v>94</v>
      </c>
      <c r="F93" s="532" t="s">
        <v>95</v>
      </c>
      <c r="G93" s="528" t="s">
        <v>96</v>
      </c>
      <c r="H93" s="712" t="s">
        <v>432</v>
      </c>
      <c r="I93" s="561"/>
      <c r="J93" s="561" t="s">
        <v>53</v>
      </c>
      <c r="K93" s="664" t="s">
        <v>433</v>
      </c>
      <c r="L93" s="543" t="s">
        <v>434</v>
      </c>
      <c r="M93" s="543"/>
      <c r="N93" s="543"/>
      <c r="O93" s="543" t="s">
        <v>138</v>
      </c>
      <c r="P93" s="532"/>
      <c r="Q93" s="532" t="s">
        <v>59</v>
      </c>
      <c r="R93" s="629" t="s">
        <v>100</v>
      </c>
      <c r="S93" s="561" t="s">
        <v>435</v>
      </c>
      <c r="T93" s="561"/>
      <c r="U93" s="532"/>
      <c r="V93" s="532"/>
      <c r="W93" s="532"/>
      <c r="X93" s="532"/>
      <c r="Y93" s="532"/>
      <c r="Z93" s="538"/>
      <c r="AA93" s="538"/>
      <c r="AB93" s="601"/>
      <c r="AC93" s="608"/>
      <c r="AD93" s="665"/>
      <c r="AE93" s="539"/>
      <c r="AF93" s="539"/>
      <c r="AG93" s="602">
        <v>45352</v>
      </c>
      <c r="AH93" s="641" t="s">
        <v>62</v>
      </c>
      <c r="AI93" s="628">
        <v>45379</v>
      </c>
      <c r="AJ93" s="606">
        <v>55200</v>
      </c>
      <c r="AK93" s="539"/>
      <c r="AL93" s="539"/>
      <c r="AM93" s="539"/>
      <c r="AN93" s="539"/>
    </row>
    <row r="94" spans="1:40" ht="54" hidden="1">
      <c r="A94" s="154"/>
      <c r="B94" s="527">
        <v>17</v>
      </c>
      <c r="C94" s="560" t="s">
        <v>436</v>
      </c>
      <c r="D94" s="560" t="s">
        <v>47</v>
      </c>
      <c r="E94" s="532" t="s">
        <v>437</v>
      </c>
      <c r="F94" s="547" t="s">
        <v>229</v>
      </c>
      <c r="G94" s="528" t="s">
        <v>230</v>
      </c>
      <c r="H94" s="529" t="s">
        <v>438</v>
      </c>
      <c r="I94" s="561"/>
      <c r="J94" s="544" t="s">
        <v>200</v>
      </c>
      <c r="K94" s="666">
        <v>45292</v>
      </c>
      <c r="L94" s="543"/>
      <c r="M94" s="543"/>
      <c r="N94" s="543"/>
      <c r="O94" s="543"/>
      <c r="P94" s="532"/>
      <c r="Q94" s="532" t="s">
        <v>59</v>
      </c>
      <c r="R94" s="528" t="s">
        <v>60</v>
      </c>
      <c r="S94" s="544" t="s">
        <v>439</v>
      </c>
      <c r="T94" s="561"/>
      <c r="U94" s="532"/>
      <c r="V94" s="532"/>
      <c r="W94" s="532"/>
      <c r="X94" s="532"/>
      <c r="Y94" s="532"/>
      <c r="Z94" s="532">
        <v>22</v>
      </c>
      <c r="AA94" s="538"/>
      <c r="AB94" s="601"/>
      <c r="AC94" s="625">
        <v>45315</v>
      </c>
      <c r="AD94" s="618">
        <v>45680</v>
      </c>
      <c r="AE94" s="539"/>
      <c r="AF94" s="539"/>
      <c r="AG94" s="602">
        <v>45292</v>
      </c>
      <c r="AH94" s="617" t="s">
        <v>245</v>
      </c>
      <c r="AI94" s="539"/>
      <c r="AJ94" s="606">
        <v>310556</v>
      </c>
      <c r="AK94" s="539"/>
      <c r="AL94" s="539"/>
      <c r="AM94" s="539"/>
      <c r="AN94" s="539"/>
    </row>
    <row r="95" spans="1:40" ht="54" hidden="1" outlineLevel="1">
      <c r="A95" s="154"/>
      <c r="B95" s="527"/>
      <c r="C95" s="560" t="s">
        <v>436</v>
      </c>
      <c r="D95" s="560" t="s">
        <v>47</v>
      </c>
      <c r="E95" s="532" t="s">
        <v>437</v>
      </c>
      <c r="F95" s="547"/>
      <c r="G95" s="528" t="s">
        <v>230</v>
      </c>
      <c r="H95" s="529" t="s">
        <v>438</v>
      </c>
      <c r="I95" s="561"/>
      <c r="J95" s="544" t="s">
        <v>200</v>
      </c>
      <c r="K95" s="666">
        <v>45292</v>
      </c>
      <c r="L95" s="543"/>
      <c r="M95" s="543"/>
      <c r="N95" s="543"/>
      <c r="O95" s="543"/>
      <c r="P95" s="532"/>
      <c r="Q95" s="532" t="s">
        <v>59</v>
      </c>
      <c r="R95" s="528" t="s">
        <v>60</v>
      </c>
      <c r="S95" s="544" t="s">
        <v>439</v>
      </c>
      <c r="T95" s="561"/>
      <c r="U95" s="532"/>
      <c r="V95" s="532"/>
      <c r="W95" s="532"/>
      <c r="X95" s="532"/>
      <c r="Y95" s="532"/>
      <c r="Z95" s="532">
        <v>22</v>
      </c>
      <c r="AA95" s="538"/>
      <c r="AB95" s="601"/>
      <c r="AC95" s="625">
        <v>45315</v>
      </c>
      <c r="AD95" s="618">
        <v>45680</v>
      </c>
      <c r="AE95" s="539"/>
      <c r="AF95" s="539"/>
      <c r="AG95" s="602">
        <v>45383</v>
      </c>
      <c r="AH95" s="617" t="s">
        <v>245</v>
      </c>
      <c r="AI95" s="628">
        <v>45406</v>
      </c>
      <c r="AJ95" s="606">
        <v>4665.5</v>
      </c>
      <c r="AK95" s="539"/>
      <c r="AL95" s="539"/>
      <c r="AM95" s="539"/>
      <c r="AN95" s="539"/>
    </row>
    <row r="96" spans="1:40" ht="54" hidden="1" outlineLevel="1">
      <c r="A96" s="154"/>
      <c r="B96" s="527"/>
      <c r="C96" s="560" t="s">
        <v>436</v>
      </c>
      <c r="D96" s="560" t="s">
        <v>47</v>
      </c>
      <c r="E96" s="532" t="s">
        <v>437</v>
      </c>
      <c r="F96" s="547"/>
      <c r="G96" s="528" t="s">
        <v>230</v>
      </c>
      <c r="H96" s="529" t="s">
        <v>438</v>
      </c>
      <c r="I96" s="561"/>
      <c r="J96" s="544" t="s">
        <v>200</v>
      </c>
      <c r="K96" s="666">
        <v>45292</v>
      </c>
      <c r="L96" s="543"/>
      <c r="M96" s="543"/>
      <c r="N96" s="543"/>
      <c r="O96" s="543"/>
      <c r="P96" s="532"/>
      <c r="Q96" s="532" t="s">
        <v>59</v>
      </c>
      <c r="R96" s="528" t="s">
        <v>60</v>
      </c>
      <c r="S96" s="544" t="s">
        <v>439</v>
      </c>
      <c r="T96" s="561"/>
      <c r="U96" s="532"/>
      <c r="V96" s="532"/>
      <c r="W96" s="532"/>
      <c r="X96" s="532"/>
      <c r="Y96" s="532"/>
      <c r="Z96" s="532">
        <v>22</v>
      </c>
      <c r="AA96" s="538"/>
      <c r="AB96" s="601"/>
      <c r="AC96" s="625">
        <v>45315</v>
      </c>
      <c r="AD96" s="618">
        <v>45680</v>
      </c>
      <c r="AE96" s="539"/>
      <c r="AF96" s="539"/>
      <c r="AG96" s="602">
        <v>45474</v>
      </c>
      <c r="AH96" s="539"/>
      <c r="AI96" s="539"/>
      <c r="AJ96" s="606">
        <v>4665.5</v>
      </c>
      <c r="AK96" s="539"/>
      <c r="AL96" s="539"/>
      <c r="AM96" s="539"/>
      <c r="AN96" s="539"/>
    </row>
    <row r="97" spans="1:40" ht="54" hidden="1" outlineLevel="1">
      <c r="A97" s="154"/>
      <c r="B97" s="527"/>
      <c r="C97" s="560" t="s">
        <v>436</v>
      </c>
      <c r="D97" s="560" t="s">
        <v>47</v>
      </c>
      <c r="E97" s="532" t="s">
        <v>437</v>
      </c>
      <c r="F97" s="547"/>
      <c r="G97" s="528" t="s">
        <v>230</v>
      </c>
      <c r="H97" s="529" t="s">
        <v>438</v>
      </c>
      <c r="I97" s="561"/>
      <c r="J97" s="544" t="s">
        <v>200</v>
      </c>
      <c r="K97" s="666">
        <v>45292</v>
      </c>
      <c r="L97" s="543"/>
      <c r="M97" s="543"/>
      <c r="N97" s="543"/>
      <c r="O97" s="543"/>
      <c r="P97" s="532"/>
      <c r="Q97" s="532" t="s">
        <v>59</v>
      </c>
      <c r="R97" s="528" t="s">
        <v>60</v>
      </c>
      <c r="S97" s="544" t="s">
        <v>439</v>
      </c>
      <c r="T97" s="561"/>
      <c r="U97" s="532"/>
      <c r="V97" s="532"/>
      <c r="W97" s="532"/>
      <c r="X97" s="532"/>
      <c r="Y97" s="532"/>
      <c r="Z97" s="532">
        <v>22</v>
      </c>
      <c r="AA97" s="538"/>
      <c r="AB97" s="601"/>
      <c r="AC97" s="625">
        <v>45315</v>
      </c>
      <c r="AD97" s="618">
        <v>45680</v>
      </c>
      <c r="AE97" s="539"/>
      <c r="AF97" s="539"/>
      <c r="AG97" s="602">
        <v>45566</v>
      </c>
      <c r="AH97" s="539"/>
      <c r="AI97" s="539"/>
      <c r="AJ97" s="606">
        <v>4665.5</v>
      </c>
      <c r="AK97" s="539"/>
      <c r="AL97" s="539"/>
      <c r="AM97" s="539"/>
      <c r="AN97" s="539"/>
    </row>
    <row r="98" spans="1:40" ht="162" hidden="1" collapsed="1">
      <c r="A98" s="154"/>
      <c r="B98" s="527">
        <v>66</v>
      </c>
      <c r="C98" s="599" t="s">
        <v>415</v>
      </c>
      <c r="D98" s="583" t="s">
        <v>93</v>
      </c>
      <c r="E98" s="584" t="s">
        <v>94</v>
      </c>
      <c r="F98" s="623" t="s">
        <v>143</v>
      </c>
      <c r="G98" s="561" t="s">
        <v>144</v>
      </c>
      <c r="H98" s="529" t="s">
        <v>440</v>
      </c>
      <c r="I98" s="561" t="s">
        <v>53</v>
      </c>
      <c r="J98" s="561" t="s">
        <v>53</v>
      </c>
      <c r="K98" s="543" t="s">
        <v>441</v>
      </c>
      <c r="L98" s="543" t="s">
        <v>441</v>
      </c>
      <c r="M98" s="543"/>
      <c r="N98" s="529" t="s">
        <v>442</v>
      </c>
      <c r="O98" s="543" t="s">
        <v>266</v>
      </c>
      <c r="P98" s="532"/>
      <c r="Q98" s="532" t="s">
        <v>59</v>
      </c>
      <c r="R98" s="629" t="s">
        <v>100</v>
      </c>
      <c r="S98" s="577" t="s">
        <v>443</v>
      </c>
      <c r="T98" s="561"/>
      <c r="U98" s="532"/>
      <c r="V98" s="532"/>
      <c r="W98" s="532"/>
      <c r="X98" s="532"/>
      <c r="Y98" s="532"/>
      <c r="Z98" s="538"/>
      <c r="AA98" s="538"/>
      <c r="AB98" s="601"/>
      <c r="AC98" s="542"/>
      <c r="AD98" s="542"/>
      <c r="AE98" s="539" t="s">
        <v>444</v>
      </c>
      <c r="AF98" s="539"/>
      <c r="AG98" s="602">
        <v>45505</v>
      </c>
      <c r="AH98" s="539"/>
      <c r="AI98" s="539"/>
      <c r="AJ98" s="606">
        <v>4883.33</v>
      </c>
      <c r="AK98" s="539"/>
      <c r="AL98" s="539"/>
      <c r="AM98" s="539"/>
      <c r="AN98" s="539" t="s">
        <v>445</v>
      </c>
    </row>
    <row r="99" spans="1:40" s="103" customFormat="1" ht="27" hidden="1" outlineLevel="1">
      <c r="A99" s="161"/>
      <c r="B99" s="527"/>
      <c r="C99" s="599" t="s">
        <v>415</v>
      </c>
      <c r="D99" s="623"/>
      <c r="E99" s="623"/>
      <c r="F99" s="623"/>
      <c r="G99" s="561" t="s">
        <v>144</v>
      </c>
      <c r="H99" s="529" t="s">
        <v>440</v>
      </c>
      <c r="I99" s="542"/>
      <c r="J99" s="530"/>
      <c r="K99" s="530"/>
      <c r="L99" s="667"/>
      <c r="M99" s="667"/>
      <c r="N99" s="529" t="s">
        <v>446</v>
      </c>
      <c r="O99" s="530"/>
      <c r="P99" s="530"/>
      <c r="Q99" s="532"/>
      <c r="R99" s="629" t="s">
        <v>100</v>
      </c>
      <c r="S99" s="532"/>
      <c r="T99" s="532"/>
      <c r="U99" s="532"/>
      <c r="V99" s="532"/>
      <c r="W99" s="532"/>
      <c r="X99" s="538"/>
      <c r="Y99" s="538"/>
      <c r="Z99" s="538"/>
      <c r="AA99" s="532"/>
      <c r="AB99" s="532"/>
      <c r="AC99" s="530"/>
      <c r="AD99" s="530"/>
      <c r="AE99" s="539" t="s">
        <v>447</v>
      </c>
      <c r="AF99" s="539"/>
      <c r="AG99" s="602">
        <v>45597</v>
      </c>
      <c r="AH99" s="539"/>
      <c r="AI99" s="539"/>
      <c r="AJ99" s="606">
        <v>4883.33</v>
      </c>
      <c r="AK99" s="539"/>
      <c r="AL99" s="539"/>
      <c r="AM99" s="539"/>
      <c r="AN99" s="539"/>
    </row>
    <row r="100" spans="1:40" ht="27" hidden="1" outlineLevel="1">
      <c r="A100" s="154"/>
      <c r="B100" s="527"/>
      <c r="C100" s="599" t="s">
        <v>415</v>
      </c>
      <c r="D100" s="623"/>
      <c r="E100" s="623"/>
      <c r="F100" s="623"/>
      <c r="G100" s="561" t="s">
        <v>144</v>
      </c>
      <c r="H100" s="529" t="s">
        <v>440</v>
      </c>
      <c r="I100" s="561"/>
      <c r="J100" s="561"/>
      <c r="K100" s="543"/>
      <c r="L100" s="543"/>
      <c r="M100" s="543"/>
      <c r="N100" s="529" t="s">
        <v>448</v>
      </c>
      <c r="O100" s="543"/>
      <c r="P100" s="532"/>
      <c r="Q100" s="532"/>
      <c r="R100" s="629"/>
      <c r="S100" s="577"/>
      <c r="T100" s="561"/>
      <c r="U100" s="532"/>
      <c r="V100" s="532"/>
      <c r="W100" s="532"/>
      <c r="X100" s="532"/>
      <c r="Y100" s="532"/>
      <c r="Z100" s="538"/>
      <c r="AA100" s="532"/>
      <c r="AB100" s="532"/>
      <c r="AC100" s="542"/>
      <c r="AD100" s="542"/>
      <c r="AE100" s="539" t="s">
        <v>449</v>
      </c>
      <c r="AF100" s="539"/>
      <c r="AG100" s="602">
        <v>45689</v>
      </c>
      <c r="AH100" s="539"/>
      <c r="AI100" s="539"/>
      <c r="AJ100" s="606">
        <v>4883.33</v>
      </c>
      <c r="AK100" s="539"/>
      <c r="AL100" s="539"/>
      <c r="AM100" s="539"/>
      <c r="AN100" s="539"/>
    </row>
    <row r="101" spans="1:40" s="103" customFormat="1" ht="27" hidden="1" outlineLevel="1">
      <c r="A101" s="161"/>
      <c r="B101" s="668"/>
      <c r="C101" s="599" t="s">
        <v>415</v>
      </c>
      <c r="D101" s="532"/>
      <c r="E101" s="532"/>
      <c r="F101" s="623"/>
      <c r="G101" s="561" t="s">
        <v>144</v>
      </c>
      <c r="H101" s="529" t="s">
        <v>440</v>
      </c>
      <c r="I101" s="542"/>
      <c r="J101" s="530"/>
      <c r="K101" s="530"/>
      <c r="L101" s="667"/>
      <c r="M101" s="667"/>
      <c r="N101" s="529" t="s">
        <v>450</v>
      </c>
      <c r="O101" s="530"/>
      <c r="P101" s="530"/>
      <c r="Q101" s="532"/>
      <c r="R101" s="530"/>
      <c r="S101" s="532"/>
      <c r="T101" s="532"/>
      <c r="U101" s="532"/>
      <c r="V101" s="532"/>
      <c r="W101" s="532"/>
      <c r="X101" s="538"/>
      <c r="Y101" s="538"/>
      <c r="Z101" s="538"/>
      <c r="AA101" s="532"/>
      <c r="AB101" s="532"/>
      <c r="AC101" s="530"/>
      <c r="AD101" s="530"/>
      <c r="AE101" s="539" t="s">
        <v>451</v>
      </c>
      <c r="AF101" s="539"/>
      <c r="AG101" s="602">
        <v>45778</v>
      </c>
      <c r="AH101" s="539"/>
      <c r="AI101" s="539"/>
      <c r="AJ101" s="606">
        <v>4883.33</v>
      </c>
      <c r="AK101" s="539"/>
      <c r="AL101" s="539"/>
      <c r="AM101" s="539"/>
      <c r="AN101" s="539"/>
    </row>
    <row r="102" spans="1:40" ht="67.5" hidden="1" outlineLevel="1">
      <c r="A102" s="154"/>
      <c r="B102" s="527"/>
      <c r="C102" s="599" t="s">
        <v>415</v>
      </c>
      <c r="D102" s="623"/>
      <c r="E102" s="623"/>
      <c r="F102" s="623"/>
      <c r="G102" s="561" t="s">
        <v>144</v>
      </c>
      <c r="H102" s="529" t="s">
        <v>440</v>
      </c>
      <c r="I102" s="561"/>
      <c r="J102" s="561"/>
      <c r="K102" s="543"/>
      <c r="L102" s="543"/>
      <c r="M102" s="543"/>
      <c r="N102" s="529" t="s">
        <v>452</v>
      </c>
      <c r="O102" s="543"/>
      <c r="P102" s="532"/>
      <c r="Q102" s="532"/>
      <c r="R102" s="629"/>
      <c r="S102" s="577"/>
      <c r="T102" s="561"/>
      <c r="U102" s="532"/>
      <c r="V102" s="532"/>
      <c r="W102" s="532"/>
      <c r="X102" s="532"/>
      <c r="Y102" s="532"/>
      <c r="Z102" s="538"/>
      <c r="AA102" s="532"/>
      <c r="AB102" s="532"/>
      <c r="AC102" s="542"/>
      <c r="AD102" s="542"/>
      <c r="AE102" s="539" t="s">
        <v>453</v>
      </c>
      <c r="AF102" s="539"/>
      <c r="AG102" s="539" t="s">
        <v>454</v>
      </c>
      <c r="AH102" s="539"/>
      <c r="AI102" s="539"/>
      <c r="AJ102" s="606">
        <v>19533.32</v>
      </c>
      <c r="AK102" s="539"/>
      <c r="AL102" s="539"/>
      <c r="AM102" s="539"/>
      <c r="AN102" s="539" t="s">
        <v>455</v>
      </c>
    </row>
    <row r="103" spans="1:40" s="103" customFormat="1" ht="67.5" hidden="1" outlineLevel="1">
      <c r="A103" s="161"/>
      <c r="B103" s="668"/>
      <c r="C103" s="599" t="s">
        <v>415</v>
      </c>
      <c r="D103" s="532"/>
      <c r="E103" s="532"/>
      <c r="F103" s="623"/>
      <c r="G103" s="561" t="s">
        <v>144</v>
      </c>
      <c r="H103" s="529" t="s">
        <v>440</v>
      </c>
      <c r="I103" s="542"/>
      <c r="J103" s="530"/>
      <c r="K103" s="530"/>
      <c r="L103" s="667"/>
      <c r="M103" s="667"/>
      <c r="N103" s="571" t="s">
        <v>456</v>
      </c>
      <c r="O103" s="530"/>
      <c r="P103" s="530"/>
      <c r="Q103" s="532"/>
      <c r="R103" s="530"/>
      <c r="S103" s="532"/>
      <c r="T103" s="532"/>
      <c r="U103" s="532"/>
      <c r="V103" s="532"/>
      <c r="W103" s="532"/>
      <c r="X103" s="538"/>
      <c r="Y103" s="538"/>
      <c r="Z103" s="538"/>
      <c r="AA103" s="532"/>
      <c r="AB103" s="532"/>
      <c r="AC103" s="530"/>
      <c r="AD103" s="530"/>
      <c r="AE103" s="539" t="s">
        <v>456</v>
      </c>
      <c r="AF103" s="539"/>
      <c r="AG103" s="539" t="s">
        <v>457</v>
      </c>
      <c r="AH103" s="539"/>
      <c r="AI103" s="539"/>
      <c r="AJ103" s="606">
        <v>19533.32</v>
      </c>
      <c r="AK103" s="539"/>
      <c r="AL103" s="539"/>
      <c r="AM103" s="539"/>
      <c r="AN103" s="539" t="s">
        <v>455</v>
      </c>
    </row>
    <row r="104" spans="1:40" ht="40.5" collapsed="1">
      <c r="A104" s="154"/>
      <c r="B104" s="527">
        <v>67</v>
      </c>
      <c r="C104" s="669" t="s">
        <v>108</v>
      </c>
      <c r="D104" s="583" t="s">
        <v>93</v>
      </c>
      <c r="E104" s="584" t="s">
        <v>94</v>
      </c>
      <c r="F104" s="532" t="s">
        <v>95</v>
      </c>
      <c r="G104" s="608" t="s">
        <v>96</v>
      </c>
      <c r="H104" s="636" t="s">
        <v>458</v>
      </c>
      <c r="I104" s="636" t="s">
        <v>459</v>
      </c>
      <c r="J104" s="561" t="s">
        <v>53</v>
      </c>
      <c r="K104" s="561"/>
      <c r="L104" s="543" t="s">
        <v>460</v>
      </c>
      <c r="M104" s="543"/>
      <c r="N104" s="543"/>
      <c r="O104" s="543" t="s">
        <v>138</v>
      </c>
      <c r="P104" s="532"/>
      <c r="Q104" s="532" t="s">
        <v>243</v>
      </c>
      <c r="R104" s="629" t="s">
        <v>100</v>
      </c>
      <c r="S104" s="561" t="s">
        <v>127</v>
      </c>
      <c r="T104" s="561"/>
      <c r="U104" s="532"/>
      <c r="V104" s="532"/>
      <c r="W104" s="532"/>
      <c r="X104" s="532"/>
      <c r="Y104" s="532"/>
      <c r="Z104" s="532">
        <v>3</v>
      </c>
      <c r="AA104" s="532"/>
      <c r="AB104" s="532"/>
      <c r="AC104" s="670"/>
      <c r="AD104" s="671"/>
      <c r="AE104" s="539"/>
      <c r="AF104" s="539"/>
      <c r="AG104" s="602">
        <v>45292</v>
      </c>
      <c r="AH104" s="617" t="s">
        <v>245</v>
      </c>
      <c r="AI104" s="539"/>
      <c r="AJ104" s="539">
        <v>18400</v>
      </c>
      <c r="AK104" s="539"/>
      <c r="AL104" s="539"/>
      <c r="AM104" s="539"/>
      <c r="AN104" s="539"/>
    </row>
    <row r="105" spans="1:40" ht="40.5">
      <c r="A105" s="154"/>
      <c r="B105" s="527">
        <v>68</v>
      </c>
      <c r="C105" s="622" t="s">
        <v>461</v>
      </c>
      <c r="D105" s="560" t="s">
        <v>47</v>
      </c>
      <c r="E105" s="608" t="s">
        <v>462</v>
      </c>
      <c r="F105" s="608" t="s">
        <v>229</v>
      </c>
      <c r="G105" s="608" t="s">
        <v>463</v>
      </c>
      <c r="H105" s="636" t="s">
        <v>462</v>
      </c>
      <c r="I105" s="636" t="s">
        <v>464</v>
      </c>
      <c r="J105" s="561" t="s">
        <v>53</v>
      </c>
      <c r="K105" s="561"/>
      <c r="L105" s="543" t="s">
        <v>465</v>
      </c>
      <c r="M105" s="543"/>
      <c r="N105" s="543"/>
      <c r="O105" s="543" t="s">
        <v>466</v>
      </c>
      <c r="P105" s="532"/>
      <c r="Q105" s="532" t="s">
        <v>243</v>
      </c>
      <c r="R105" s="643" t="s">
        <v>60</v>
      </c>
      <c r="S105" s="561" t="s">
        <v>467</v>
      </c>
      <c r="T105" s="561"/>
      <c r="U105" s="532"/>
      <c r="V105" s="532"/>
      <c r="W105" s="532"/>
      <c r="X105" s="532"/>
      <c r="Y105" s="532"/>
      <c r="Z105" s="532">
        <v>5</v>
      </c>
      <c r="AA105" s="532">
        <v>5</v>
      </c>
      <c r="AB105" s="532"/>
      <c r="AC105" s="625">
        <v>45223</v>
      </c>
      <c r="AD105" s="618">
        <v>45588</v>
      </c>
      <c r="AE105" s="539"/>
      <c r="AF105" s="539"/>
      <c r="AG105" s="602">
        <v>45200</v>
      </c>
      <c r="AH105" s="617" t="s">
        <v>245</v>
      </c>
      <c r="AI105" s="628">
        <v>45222</v>
      </c>
      <c r="AJ105" s="606">
        <v>5945</v>
      </c>
      <c r="AK105" s="539"/>
      <c r="AL105" s="539"/>
      <c r="AM105" s="539"/>
      <c r="AN105" s="539"/>
    </row>
    <row r="106" spans="1:40" ht="54" hidden="1">
      <c r="A106" s="154"/>
      <c r="B106" s="527">
        <v>18</v>
      </c>
      <c r="C106" s="622" t="s">
        <v>468</v>
      </c>
      <c r="D106" s="560" t="s">
        <v>47</v>
      </c>
      <c r="E106" s="608" t="s">
        <v>469</v>
      </c>
      <c r="F106" s="608" t="s">
        <v>76</v>
      </c>
      <c r="G106" s="608" t="s">
        <v>193</v>
      </c>
      <c r="H106" s="636" t="s">
        <v>470</v>
      </c>
      <c r="I106" s="636" t="s">
        <v>181</v>
      </c>
      <c r="J106" s="561" t="s">
        <v>53</v>
      </c>
      <c r="K106" s="561"/>
      <c r="L106" s="543" t="s">
        <v>471</v>
      </c>
      <c r="M106" s="543"/>
      <c r="N106" s="543"/>
      <c r="O106" s="543" t="s">
        <v>138</v>
      </c>
      <c r="P106" s="532"/>
      <c r="Q106" s="532" t="s">
        <v>90</v>
      </c>
      <c r="R106" s="681" t="s">
        <v>60</v>
      </c>
      <c r="S106" s="561" t="s">
        <v>472</v>
      </c>
      <c r="T106" s="561"/>
      <c r="U106" s="532">
        <v>4</v>
      </c>
      <c r="V106" s="532">
        <v>1</v>
      </c>
      <c r="W106" s="532">
        <v>1</v>
      </c>
      <c r="X106" s="532">
        <v>3</v>
      </c>
      <c r="Y106" s="532">
        <v>1</v>
      </c>
      <c r="Z106" s="532">
        <v>12</v>
      </c>
      <c r="AA106" s="532">
        <v>1</v>
      </c>
      <c r="AB106" s="532">
        <v>5</v>
      </c>
      <c r="AC106" s="625">
        <v>45292</v>
      </c>
      <c r="AD106" s="618">
        <v>46387</v>
      </c>
      <c r="AE106" s="539"/>
      <c r="AF106" s="539"/>
      <c r="AG106" s="602">
        <v>45261</v>
      </c>
      <c r="AH106" s="617" t="s">
        <v>245</v>
      </c>
      <c r="AI106" s="539"/>
      <c r="AJ106" s="606">
        <v>2699953</v>
      </c>
      <c r="AK106" s="539"/>
      <c r="AL106" s="539"/>
      <c r="AM106" s="539"/>
      <c r="AN106" s="539" t="s">
        <v>473</v>
      </c>
    </row>
    <row r="107" spans="1:40" ht="15.75" hidden="1" customHeight="1">
      <c r="A107" s="154"/>
      <c r="B107" s="527"/>
      <c r="C107" s="622" t="s">
        <v>468</v>
      </c>
      <c r="D107" s="560" t="s">
        <v>47</v>
      </c>
      <c r="E107" s="608" t="s">
        <v>469</v>
      </c>
      <c r="F107" s="608"/>
      <c r="G107" s="608" t="s">
        <v>193</v>
      </c>
      <c r="H107" s="636" t="s">
        <v>470</v>
      </c>
      <c r="I107" s="636" t="s">
        <v>181</v>
      </c>
      <c r="J107" s="561" t="s">
        <v>53</v>
      </c>
      <c r="K107" s="561"/>
      <c r="L107" s="543" t="s">
        <v>471</v>
      </c>
      <c r="M107" s="543"/>
      <c r="N107" s="543"/>
      <c r="O107" s="543" t="s">
        <v>138</v>
      </c>
      <c r="P107" s="532"/>
      <c r="Q107" s="532" t="s">
        <v>90</v>
      </c>
      <c r="R107" s="681" t="s">
        <v>60</v>
      </c>
      <c r="S107" s="561" t="s">
        <v>472</v>
      </c>
      <c r="T107" s="561"/>
      <c r="U107" s="532">
        <v>4</v>
      </c>
      <c r="V107" s="532"/>
      <c r="W107" s="532"/>
      <c r="X107" s="532"/>
      <c r="Y107" s="532"/>
      <c r="Z107" s="532">
        <v>12</v>
      </c>
      <c r="AA107" s="538"/>
      <c r="AB107" s="601"/>
      <c r="AC107" s="625">
        <v>45292</v>
      </c>
      <c r="AD107" s="618">
        <v>46387</v>
      </c>
      <c r="AE107" s="539"/>
      <c r="AF107" s="539"/>
      <c r="AG107" s="602">
        <v>45627</v>
      </c>
      <c r="AH107" s="539"/>
      <c r="AI107" s="539"/>
      <c r="AJ107" s="606">
        <v>2699953</v>
      </c>
      <c r="AK107" s="539"/>
      <c r="AL107" s="539"/>
      <c r="AM107" s="539"/>
      <c r="AN107" s="539" t="s">
        <v>473</v>
      </c>
    </row>
    <row r="108" spans="1:40" ht="54" hidden="1">
      <c r="A108" s="154"/>
      <c r="B108" s="527">
        <v>19</v>
      </c>
      <c r="C108" s="622" t="s">
        <v>468</v>
      </c>
      <c r="D108" s="560" t="s">
        <v>47</v>
      </c>
      <c r="E108" s="608" t="s">
        <v>469</v>
      </c>
      <c r="F108" s="608"/>
      <c r="G108" s="608" t="s">
        <v>193</v>
      </c>
      <c r="H108" s="636" t="s">
        <v>470</v>
      </c>
      <c r="I108" s="636" t="s">
        <v>181</v>
      </c>
      <c r="J108" s="561" t="s">
        <v>53</v>
      </c>
      <c r="K108" s="561"/>
      <c r="L108" s="543" t="s">
        <v>471</v>
      </c>
      <c r="M108" s="543"/>
      <c r="N108" s="543"/>
      <c r="O108" s="543" t="s">
        <v>138</v>
      </c>
      <c r="P108" s="532"/>
      <c r="Q108" s="532" t="s">
        <v>90</v>
      </c>
      <c r="R108" s="681" t="s">
        <v>60</v>
      </c>
      <c r="S108" s="561" t="s">
        <v>472</v>
      </c>
      <c r="T108" s="561"/>
      <c r="U108" s="532">
        <v>4</v>
      </c>
      <c r="V108" s="532"/>
      <c r="W108" s="532"/>
      <c r="X108" s="532"/>
      <c r="Y108" s="532"/>
      <c r="Z108" s="532">
        <v>12</v>
      </c>
      <c r="AA108" s="538"/>
      <c r="AB108" s="601"/>
      <c r="AC108" s="625">
        <v>45292</v>
      </c>
      <c r="AD108" s="618">
        <v>46387</v>
      </c>
      <c r="AE108" s="539"/>
      <c r="AF108" s="539"/>
      <c r="AG108" s="602">
        <v>45992</v>
      </c>
      <c r="AH108" s="539"/>
      <c r="AI108" s="539"/>
      <c r="AJ108" s="606">
        <v>2699953</v>
      </c>
      <c r="AK108" s="539"/>
      <c r="AL108" s="539"/>
      <c r="AM108" s="539"/>
      <c r="AN108" s="539" t="s">
        <v>473</v>
      </c>
    </row>
    <row r="109" spans="1:40" ht="108" hidden="1">
      <c r="A109" s="154"/>
      <c r="B109" s="632">
        <v>70</v>
      </c>
      <c r="C109" s="622" t="s">
        <v>474</v>
      </c>
      <c r="D109" s="583" t="s">
        <v>93</v>
      </c>
      <c r="E109" s="608"/>
      <c r="F109" s="608" t="s">
        <v>95</v>
      </c>
      <c r="G109" s="608" t="s">
        <v>96</v>
      </c>
      <c r="H109" s="678" t="s">
        <v>475</v>
      </c>
      <c r="I109" s="608"/>
      <c r="J109" s="608" t="s">
        <v>53</v>
      </c>
      <c r="K109" s="608"/>
      <c r="L109" s="608" t="s">
        <v>476</v>
      </c>
      <c r="M109" s="608"/>
      <c r="N109" s="608"/>
      <c r="O109" s="608" t="s">
        <v>138</v>
      </c>
      <c r="P109" s="608"/>
      <c r="Q109" s="608" t="s">
        <v>59</v>
      </c>
      <c r="R109" s="608" t="s">
        <v>60</v>
      </c>
      <c r="S109" s="608" t="s">
        <v>477</v>
      </c>
      <c r="T109" s="608"/>
      <c r="U109" s="608"/>
      <c r="V109" s="608"/>
      <c r="W109" s="608"/>
      <c r="X109" s="608"/>
      <c r="Y109" s="608"/>
      <c r="Z109" s="608">
        <v>8</v>
      </c>
      <c r="AA109" s="608"/>
      <c r="AB109" s="608"/>
      <c r="AC109" s="672">
        <v>45142</v>
      </c>
      <c r="AD109" s="672">
        <v>45657</v>
      </c>
      <c r="AE109" s="608"/>
      <c r="AF109" s="608"/>
      <c r="AG109" s="673"/>
      <c r="AH109" s="608"/>
      <c r="AI109" s="608"/>
      <c r="AJ109" s="674"/>
      <c r="AK109" s="608"/>
      <c r="AL109" s="608"/>
      <c r="AM109" s="608"/>
      <c r="AN109" s="608" t="s">
        <v>478</v>
      </c>
    </row>
    <row r="110" spans="1:40" ht="27" hidden="1">
      <c r="A110" s="154"/>
      <c r="B110" s="527">
        <v>71</v>
      </c>
      <c r="C110" s="622" t="s">
        <v>479</v>
      </c>
      <c r="D110" s="560" t="s">
        <v>47</v>
      </c>
      <c r="E110" s="608" t="s">
        <v>480</v>
      </c>
      <c r="F110" s="608" t="s">
        <v>76</v>
      </c>
      <c r="G110" s="608" t="s">
        <v>258</v>
      </c>
      <c r="H110" s="678" t="s">
        <v>481</v>
      </c>
      <c r="I110" s="608"/>
      <c r="J110" s="608" t="s">
        <v>53</v>
      </c>
      <c r="K110" s="608"/>
      <c r="L110" s="608" t="s">
        <v>434</v>
      </c>
      <c r="M110" s="608"/>
      <c r="N110" s="608"/>
      <c r="O110" s="608" t="s">
        <v>71</v>
      </c>
      <c r="P110" s="608"/>
      <c r="Q110" s="608" t="s">
        <v>59</v>
      </c>
      <c r="R110" s="608" t="s">
        <v>60</v>
      </c>
      <c r="S110" s="608" t="s">
        <v>482</v>
      </c>
      <c r="T110" s="608"/>
      <c r="U110" s="608">
        <v>1</v>
      </c>
      <c r="V110" s="608"/>
      <c r="W110" s="608"/>
      <c r="X110" s="608"/>
      <c r="Y110" s="608"/>
      <c r="Z110" s="608">
        <v>8</v>
      </c>
      <c r="AA110" s="608"/>
      <c r="AB110" s="608"/>
      <c r="AC110" s="625">
        <v>45282</v>
      </c>
      <c r="AD110" s="625">
        <v>45778</v>
      </c>
      <c r="AE110" s="608"/>
      <c r="AF110" s="608"/>
      <c r="AG110" s="624">
        <v>45413</v>
      </c>
      <c r="AH110" s="608"/>
      <c r="AI110" s="608"/>
      <c r="AJ110" s="675">
        <v>30912</v>
      </c>
      <c r="AK110" s="608"/>
      <c r="AL110" s="608"/>
      <c r="AM110" s="608"/>
      <c r="AN110" s="608"/>
    </row>
    <row r="111" spans="1:40" ht="256.5" hidden="1">
      <c r="A111" s="154"/>
      <c r="B111" s="632">
        <v>20</v>
      </c>
      <c r="C111" s="622" t="s">
        <v>483</v>
      </c>
      <c r="D111" s="560" t="s">
        <v>47</v>
      </c>
      <c r="E111" s="608" t="s">
        <v>371</v>
      </c>
      <c r="F111" s="608" t="s">
        <v>49</v>
      </c>
      <c r="G111" s="608" t="s">
        <v>484</v>
      </c>
      <c r="H111" s="678" t="s">
        <v>485</v>
      </c>
      <c r="I111" s="608" t="s">
        <v>486</v>
      </c>
      <c r="J111" s="608" t="s">
        <v>53</v>
      </c>
      <c r="K111" s="625">
        <v>45307</v>
      </c>
      <c r="L111" s="608" t="s">
        <v>460</v>
      </c>
      <c r="M111" s="608"/>
      <c r="N111" s="608"/>
      <c r="O111" s="608" t="s">
        <v>138</v>
      </c>
      <c r="P111" s="608"/>
      <c r="Q111" s="608" t="s">
        <v>59</v>
      </c>
      <c r="R111" s="608" t="s">
        <v>60</v>
      </c>
      <c r="S111" s="608" t="s">
        <v>487</v>
      </c>
      <c r="T111" s="608"/>
      <c r="U111" s="608">
        <v>2</v>
      </c>
      <c r="V111" s="608"/>
      <c r="W111" s="608"/>
      <c r="X111" s="608"/>
      <c r="Y111" s="608"/>
      <c r="Z111" s="608">
        <v>8</v>
      </c>
      <c r="AA111" s="608"/>
      <c r="AB111" s="608"/>
      <c r="AC111" s="625">
        <v>45315</v>
      </c>
      <c r="AD111" s="625">
        <v>45680</v>
      </c>
      <c r="AE111" s="608"/>
      <c r="AF111" s="608"/>
      <c r="AG111" s="676"/>
      <c r="AH111" s="608"/>
      <c r="AI111" s="608"/>
      <c r="AJ111" s="675">
        <v>18400</v>
      </c>
      <c r="AK111" s="608"/>
      <c r="AL111" s="608"/>
      <c r="AM111" s="608"/>
      <c r="AN111" s="539" t="s">
        <v>488</v>
      </c>
    </row>
    <row r="112" spans="1:40" ht="229.5" hidden="1">
      <c r="A112" s="154"/>
      <c r="B112" s="527">
        <v>73</v>
      </c>
      <c r="C112" s="599" t="s">
        <v>108</v>
      </c>
      <c r="D112" s="583" t="s">
        <v>93</v>
      </c>
      <c r="E112" s="584" t="s">
        <v>94</v>
      </c>
      <c r="F112" s="608" t="s">
        <v>87</v>
      </c>
      <c r="G112" s="528" t="s">
        <v>88</v>
      </c>
      <c r="H112" s="608" t="s">
        <v>489</v>
      </c>
      <c r="I112" s="608" t="s">
        <v>486</v>
      </c>
      <c r="J112" s="608" t="s">
        <v>53</v>
      </c>
      <c r="K112" s="625">
        <v>45283</v>
      </c>
      <c r="L112" s="608" t="s">
        <v>490</v>
      </c>
      <c r="M112" s="608"/>
      <c r="N112" s="608"/>
      <c r="O112" s="608" t="s">
        <v>71</v>
      </c>
      <c r="P112" s="608"/>
      <c r="Q112" s="608" t="s">
        <v>491</v>
      </c>
      <c r="R112" s="629" t="s">
        <v>100</v>
      </c>
      <c r="S112" s="608"/>
      <c r="T112" s="608"/>
      <c r="U112" s="608"/>
      <c r="V112" s="608"/>
      <c r="W112" s="608"/>
      <c r="X112" s="608"/>
      <c r="Y112" s="608"/>
      <c r="Z112" s="608"/>
      <c r="AA112" s="608"/>
      <c r="AB112" s="608"/>
      <c r="AC112" s="608"/>
      <c r="AD112" s="608"/>
      <c r="AE112" s="608"/>
      <c r="AF112" s="608"/>
      <c r="AG112" s="608" t="s">
        <v>107</v>
      </c>
      <c r="AH112" s="608"/>
      <c r="AI112" s="608"/>
      <c r="AJ112" s="675">
        <v>15456</v>
      </c>
      <c r="AK112" s="608"/>
      <c r="AL112" s="608"/>
      <c r="AM112" s="608"/>
      <c r="AN112" s="608" t="s">
        <v>492</v>
      </c>
    </row>
    <row r="113" spans="1:40" ht="189" hidden="1">
      <c r="A113" s="154"/>
      <c r="B113" s="527"/>
      <c r="C113" s="599" t="s">
        <v>108</v>
      </c>
      <c r="D113" s="583" t="s">
        <v>93</v>
      </c>
      <c r="E113" s="584" t="s">
        <v>94</v>
      </c>
      <c r="F113" s="608"/>
      <c r="G113" s="528" t="s">
        <v>88</v>
      </c>
      <c r="H113" s="608" t="s">
        <v>489</v>
      </c>
      <c r="I113" s="608" t="s">
        <v>486</v>
      </c>
      <c r="J113" s="608" t="s">
        <v>53</v>
      </c>
      <c r="K113" s="625">
        <v>45283</v>
      </c>
      <c r="L113" s="608" t="s">
        <v>490</v>
      </c>
      <c r="M113" s="608"/>
      <c r="N113" s="608"/>
      <c r="O113" s="608" t="s">
        <v>71</v>
      </c>
      <c r="P113" s="608"/>
      <c r="Q113" s="608" t="s">
        <v>491</v>
      </c>
      <c r="R113" s="629" t="s">
        <v>100</v>
      </c>
      <c r="S113" s="608"/>
      <c r="T113" s="608"/>
      <c r="U113" s="608"/>
      <c r="V113" s="608"/>
      <c r="W113" s="608"/>
      <c r="X113" s="608"/>
      <c r="Y113" s="608"/>
      <c r="Z113" s="608"/>
      <c r="AA113" s="608"/>
      <c r="AB113" s="608"/>
      <c r="AC113" s="608"/>
      <c r="AD113" s="608"/>
      <c r="AE113" s="608"/>
      <c r="AF113" s="608"/>
      <c r="AG113" s="608" t="s">
        <v>107</v>
      </c>
      <c r="AH113" s="608"/>
      <c r="AI113" s="608"/>
      <c r="AJ113" s="675">
        <v>15456</v>
      </c>
      <c r="AK113" s="608"/>
      <c r="AL113" s="608"/>
      <c r="AM113" s="608"/>
      <c r="AN113" s="608" t="s">
        <v>493</v>
      </c>
    </row>
    <row r="114" spans="1:40" ht="162" hidden="1">
      <c r="A114" s="154" t="s">
        <v>494</v>
      </c>
      <c r="B114" s="527">
        <v>21</v>
      </c>
      <c r="C114" s="560" t="s">
        <v>495</v>
      </c>
      <c r="D114" s="560" t="s">
        <v>47</v>
      </c>
      <c r="E114" s="608" t="s">
        <v>496</v>
      </c>
      <c r="F114" s="608" t="s">
        <v>76</v>
      </c>
      <c r="G114" s="608" t="s">
        <v>359</v>
      </c>
      <c r="H114" s="678" t="s">
        <v>497</v>
      </c>
      <c r="I114" s="608" t="s">
        <v>498</v>
      </c>
      <c r="J114" s="608" t="s">
        <v>53</v>
      </c>
      <c r="K114" s="625">
        <v>45351</v>
      </c>
      <c r="L114" s="608" t="s">
        <v>499</v>
      </c>
      <c r="M114" s="608"/>
      <c r="N114" s="608"/>
      <c r="O114" s="608" t="s">
        <v>500</v>
      </c>
      <c r="P114" s="608"/>
      <c r="Q114" s="608" t="s">
        <v>59</v>
      </c>
      <c r="R114" s="608" t="s">
        <v>60</v>
      </c>
      <c r="S114" s="608" t="s">
        <v>501</v>
      </c>
      <c r="T114" s="608"/>
      <c r="U114" s="608"/>
      <c r="V114" s="608"/>
      <c r="W114" s="608"/>
      <c r="X114" s="608"/>
      <c r="Y114" s="608"/>
      <c r="Z114" s="608"/>
      <c r="AA114" s="608"/>
      <c r="AB114" s="608"/>
      <c r="AC114" s="625">
        <v>45361</v>
      </c>
      <c r="AD114" s="625">
        <v>45806</v>
      </c>
      <c r="AE114" s="608"/>
      <c r="AF114" s="608"/>
      <c r="AG114" s="624">
        <v>45352</v>
      </c>
      <c r="AH114" s="617" t="s">
        <v>245</v>
      </c>
      <c r="AI114" s="608"/>
      <c r="AJ114" s="675">
        <v>123210</v>
      </c>
      <c r="AK114" s="608"/>
      <c r="AL114" s="608"/>
      <c r="AM114" s="608"/>
      <c r="AN114" s="608" t="s">
        <v>502</v>
      </c>
    </row>
    <row r="115" spans="1:40" ht="67.5" hidden="1">
      <c r="A115" s="154"/>
      <c r="B115" s="677">
        <v>75</v>
      </c>
      <c r="C115" s="532" t="s">
        <v>503</v>
      </c>
      <c r="D115" s="560" t="s">
        <v>267</v>
      </c>
      <c r="E115" s="608" t="s">
        <v>504</v>
      </c>
      <c r="F115" s="608" t="s">
        <v>95</v>
      </c>
      <c r="G115" s="608" t="s">
        <v>505</v>
      </c>
      <c r="H115" s="678" t="s">
        <v>506</v>
      </c>
      <c r="I115" s="608" t="s">
        <v>507</v>
      </c>
      <c r="J115" s="608" t="s">
        <v>53</v>
      </c>
      <c r="K115" s="608"/>
      <c r="L115" s="608" t="s">
        <v>379</v>
      </c>
      <c r="M115" s="608"/>
      <c r="N115" s="608"/>
      <c r="O115" s="608" t="s">
        <v>71</v>
      </c>
      <c r="P115" s="608"/>
      <c r="Q115" s="608" t="s">
        <v>59</v>
      </c>
      <c r="R115" s="608" t="s">
        <v>60</v>
      </c>
      <c r="S115" s="608" t="s">
        <v>508</v>
      </c>
      <c r="T115" s="608" t="s">
        <v>509</v>
      </c>
      <c r="U115" s="608"/>
      <c r="V115" s="608"/>
      <c r="W115" s="608"/>
      <c r="X115" s="608"/>
      <c r="Y115" s="608"/>
      <c r="Z115" s="608"/>
      <c r="AA115" s="608"/>
      <c r="AB115" s="608"/>
      <c r="AC115" s="625">
        <v>45202</v>
      </c>
      <c r="AD115" s="625">
        <v>45567</v>
      </c>
      <c r="AE115" s="608"/>
      <c r="AF115" s="608"/>
      <c r="AG115" s="624">
        <v>45261</v>
      </c>
      <c r="AH115" s="617" t="s">
        <v>245</v>
      </c>
      <c r="AI115" s="625">
        <v>45274</v>
      </c>
      <c r="AJ115" s="675">
        <v>19950</v>
      </c>
      <c r="AK115" s="608"/>
      <c r="AL115" s="608"/>
      <c r="AM115" s="608"/>
      <c r="AN115" s="608" t="s">
        <v>510</v>
      </c>
    </row>
    <row r="116" spans="1:40" ht="148.5" hidden="1">
      <c r="B116" s="608"/>
      <c r="C116" s="547" t="s">
        <v>503</v>
      </c>
      <c r="D116" s="560" t="s">
        <v>47</v>
      </c>
      <c r="E116" s="608" t="s">
        <v>504</v>
      </c>
      <c r="F116" s="608"/>
      <c r="G116" s="608" t="s">
        <v>505</v>
      </c>
      <c r="H116" s="678" t="s">
        <v>506</v>
      </c>
      <c r="I116" s="608" t="s">
        <v>507</v>
      </c>
      <c r="J116" s="608" t="s">
        <v>53</v>
      </c>
      <c r="K116" s="608"/>
      <c r="L116" s="608" t="s">
        <v>379</v>
      </c>
      <c r="M116" s="608"/>
      <c r="N116" s="608"/>
      <c r="O116" s="608" t="s">
        <v>71</v>
      </c>
      <c r="P116" s="608"/>
      <c r="Q116" s="608" t="s">
        <v>59</v>
      </c>
      <c r="R116" s="608" t="s">
        <v>60</v>
      </c>
      <c r="S116" s="608" t="s">
        <v>511</v>
      </c>
      <c r="T116" s="608" t="s">
        <v>512</v>
      </c>
      <c r="U116" s="608"/>
      <c r="V116" s="608"/>
      <c r="W116" s="608"/>
      <c r="X116" s="608"/>
      <c r="Y116" s="608"/>
      <c r="Z116" s="608"/>
      <c r="AA116" s="608"/>
      <c r="AB116" s="608"/>
      <c r="AC116" s="625">
        <v>45202</v>
      </c>
      <c r="AD116" s="625">
        <v>45567</v>
      </c>
      <c r="AE116" s="608"/>
      <c r="AF116" s="608"/>
      <c r="AG116" s="624">
        <v>45417</v>
      </c>
      <c r="AH116" s="608"/>
      <c r="AI116" s="608"/>
      <c r="AJ116" s="675">
        <v>19950</v>
      </c>
      <c r="AK116" s="608"/>
      <c r="AL116" s="608"/>
      <c r="AM116" s="608"/>
      <c r="AN116" s="678" t="s">
        <v>513</v>
      </c>
    </row>
    <row r="117" spans="1:40" ht="81" hidden="1">
      <c r="A117" s="154"/>
      <c r="B117" s="677">
        <v>22</v>
      </c>
      <c r="C117" s="547" t="s">
        <v>514</v>
      </c>
      <c r="D117" s="560" t="s">
        <v>47</v>
      </c>
      <c r="E117" s="608" t="s">
        <v>515</v>
      </c>
      <c r="F117" s="608" t="s">
        <v>516</v>
      </c>
      <c r="G117" s="608" t="s">
        <v>517</v>
      </c>
      <c r="H117" s="608" t="s">
        <v>518</v>
      </c>
      <c r="I117" s="608" t="s">
        <v>168</v>
      </c>
      <c r="J117" s="608" t="s">
        <v>53</v>
      </c>
      <c r="K117" s="608"/>
      <c r="L117" s="608" t="s">
        <v>404</v>
      </c>
      <c r="M117" s="608"/>
      <c r="N117" s="608"/>
      <c r="O117" s="608" t="s">
        <v>138</v>
      </c>
      <c r="P117" s="608"/>
      <c r="Q117" s="608" t="s">
        <v>90</v>
      </c>
      <c r="R117" s="681" t="s">
        <v>60</v>
      </c>
      <c r="S117" s="608" t="s">
        <v>519</v>
      </c>
      <c r="T117" s="608" t="s">
        <v>122</v>
      </c>
      <c r="U117" s="608">
        <v>4</v>
      </c>
      <c r="V117" s="608">
        <v>1</v>
      </c>
      <c r="W117" s="608">
        <v>1</v>
      </c>
      <c r="X117" s="608">
        <v>3</v>
      </c>
      <c r="Y117" s="608">
        <v>1</v>
      </c>
      <c r="Z117" s="608">
        <v>6</v>
      </c>
      <c r="AA117" s="608">
        <v>0</v>
      </c>
      <c r="AB117" s="608">
        <v>2</v>
      </c>
      <c r="AC117" s="625">
        <v>45378</v>
      </c>
      <c r="AD117" s="625">
        <v>45742</v>
      </c>
      <c r="AE117" s="608"/>
      <c r="AF117" s="608"/>
      <c r="AG117" s="624">
        <v>45352</v>
      </c>
      <c r="AH117" s="564" t="s">
        <v>62</v>
      </c>
      <c r="AI117" s="625">
        <v>45380</v>
      </c>
      <c r="AJ117" s="675">
        <v>39470</v>
      </c>
      <c r="AK117" s="608"/>
      <c r="AL117" s="608"/>
      <c r="AM117" s="608"/>
      <c r="AN117" s="678" t="s">
        <v>520</v>
      </c>
    </row>
    <row r="118" spans="1:40" ht="270" hidden="1">
      <c r="A118" s="154" t="s">
        <v>494</v>
      </c>
      <c r="B118" s="679">
        <v>23</v>
      </c>
      <c r="C118" s="560" t="s">
        <v>521</v>
      </c>
      <c r="D118" s="560" t="s">
        <v>47</v>
      </c>
      <c r="E118" s="532" t="s">
        <v>522</v>
      </c>
      <c r="F118" s="532" t="s">
        <v>87</v>
      </c>
      <c r="G118" s="528" t="s">
        <v>88</v>
      </c>
      <c r="H118" s="530" t="s">
        <v>523</v>
      </c>
      <c r="I118" s="544" t="s">
        <v>168</v>
      </c>
      <c r="J118" s="544" t="s">
        <v>53</v>
      </c>
      <c r="K118" s="544"/>
      <c r="L118" s="530" t="s">
        <v>524</v>
      </c>
      <c r="M118" s="567" t="s">
        <v>525</v>
      </c>
      <c r="N118" s="530" t="s">
        <v>526</v>
      </c>
      <c r="O118" s="530" t="s">
        <v>57</v>
      </c>
      <c r="P118" s="532" t="s">
        <v>58</v>
      </c>
      <c r="Q118" s="532" t="s">
        <v>59</v>
      </c>
      <c r="R118" s="528" t="s">
        <v>60</v>
      </c>
      <c r="S118" s="561"/>
      <c r="T118" s="561"/>
      <c r="U118" s="532"/>
      <c r="V118" s="532"/>
      <c r="W118" s="532"/>
      <c r="X118" s="532"/>
      <c r="Y118" s="532"/>
      <c r="Z118" s="532"/>
      <c r="AA118" s="532"/>
      <c r="AB118" s="532"/>
      <c r="AC118" s="680">
        <v>45373</v>
      </c>
      <c r="AD118" s="680">
        <v>45737</v>
      </c>
      <c r="AE118" s="680"/>
      <c r="AF118" s="680"/>
      <c r="AG118" s="619" t="s">
        <v>107</v>
      </c>
      <c r="AH118" s="530"/>
      <c r="AI118" s="530"/>
      <c r="AJ118" s="572">
        <v>58037</v>
      </c>
      <c r="AK118" s="530"/>
      <c r="AL118" s="530"/>
      <c r="AM118" s="530"/>
      <c r="AN118" s="530" t="s">
        <v>527</v>
      </c>
    </row>
    <row r="119" spans="1:40" ht="94.5" hidden="1">
      <c r="B119" s="677">
        <v>24</v>
      </c>
      <c r="C119" s="579" t="s">
        <v>528</v>
      </c>
      <c r="D119" s="579" t="s">
        <v>47</v>
      </c>
      <c r="E119" s="537" t="s">
        <v>529</v>
      </c>
      <c r="F119" s="537" t="s">
        <v>76</v>
      </c>
      <c r="G119" s="535" t="s">
        <v>359</v>
      </c>
      <c r="H119" s="667" t="s">
        <v>530</v>
      </c>
      <c r="I119" s="580" t="s">
        <v>459</v>
      </c>
      <c r="J119" s="580" t="s">
        <v>53</v>
      </c>
      <c r="K119" s="580"/>
      <c r="L119" s="667" t="s">
        <v>531</v>
      </c>
      <c r="M119" s="667" t="s">
        <v>532</v>
      </c>
      <c r="N119" s="667" t="s">
        <v>533</v>
      </c>
      <c r="O119" s="667" t="s">
        <v>57</v>
      </c>
      <c r="P119" s="681" t="s">
        <v>58</v>
      </c>
      <c r="Q119" s="537" t="s">
        <v>59</v>
      </c>
      <c r="R119" s="681" t="s">
        <v>60</v>
      </c>
      <c r="S119" s="682" t="s">
        <v>83</v>
      </c>
      <c r="T119" s="682"/>
      <c r="U119" s="587">
        <v>4</v>
      </c>
      <c r="V119" s="537"/>
      <c r="W119" s="537"/>
      <c r="X119" s="537"/>
      <c r="Y119" s="537"/>
      <c r="Z119" s="587">
        <v>6</v>
      </c>
      <c r="AA119" s="537"/>
      <c r="AB119" s="537"/>
      <c r="AC119" s="292">
        <v>45384</v>
      </c>
      <c r="AD119" s="292">
        <v>45748</v>
      </c>
      <c r="AE119" s="562"/>
      <c r="AF119" s="562"/>
      <c r="AG119" s="573">
        <v>45413</v>
      </c>
      <c r="AH119" s="667"/>
      <c r="AI119" s="667"/>
      <c r="AJ119" s="683">
        <v>106534</v>
      </c>
      <c r="AK119" s="667"/>
      <c r="AL119" s="667"/>
      <c r="AM119" s="667"/>
      <c r="AN119" s="539" t="s">
        <v>122</v>
      </c>
    </row>
    <row r="120" spans="1:40" ht="15" customHeight="1">
      <c r="B120" s="145">
        <v>25</v>
      </c>
      <c r="C120" s="622" t="s">
        <v>534</v>
      </c>
      <c r="D120" s="560" t="s">
        <v>47</v>
      </c>
      <c r="E120" s="608" t="s">
        <v>395</v>
      </c>
      <c r="F120" s="353" t="s">
        <v>95</v>
      </c>
      <c r="G120" s="146" t="s">
        <v>96</v>
      </c>
      <c r="H120" s="206" t="s">
        <v>535</v>
      </c>
      <c r="I120" s="318" t="s">
        <v>53</v>
      </c>
      <c r="J120" s="145"/>
      <c r="K120" s="145"/>
      <c r="L120" s="145" t="s">
        <v>126</v>
      </c>
      <c r="M120" s="108" t="s">
        <v>536</v>
      </c>
      <c r="N120" s="99" t="s">
        <v>537</v>
      </c>
      <c r="O120" s="108" t="s">
        <v>236</v>
      </c>
      <c r="P120" s="681" t="s">
        <v>58</v>
      </c>
      <c r="Q120" s="11" t="s">
        <v>243</v>
      </c>
      <c r="R120" s="643" t="s">
        <v>60</v>
      </c>
      <c r="S120" s="145" t="s">
        <v>538</v>
      </c>
      <c r="T120" s="145"/>
      <c r="U120" s="145"/>
      <c r="V120" s="145"/>
      <c r="W120" s="145"/>
      <c r="X120" s="145"/>
      <c r="Y120" s="145"/>
      <c r="Z120" s="145"/>
      <c r="AA120" s="145"/>
      <c r="AB120" s="145"/>
      <c r="AC120" s="292">
        <v>45464</v>
      </c>
      <c r="AD120" s="292">
        <v>45828</v>
      </c>
      <c r="AE120" s="145"/>
      <c r="AF120" s="145"/>
      <c r="AG120" s="145"/>
      <c r="AH120" s="145"/>
      <c r="AI120" s="145"/>
      <c r="AJ120" s="145"/>
    </row>
    <row r="121" spans="1:40" ht="27" hidden="1">
      <c r="A121" s="633"/>
      <c r="B121" s="677">
        <v>25</v>
      </c>
      <c r="C121" s="608" t="s">
        <v>539</v>
      </c>
      <c r="D121" s="579" t="s">
        <v>47</v>
      </c>
      <c r="E121" s="608" t="s">
        <v>540</v>
      </c>
      <c r="F121" s="716" t="s">
        <v>49</v>
      </c>
      <c r="G121" s="342" t="s">
        <v>241</v>
      </c>
      <c r="H121" s="678" t="s">
        <v>541</v>
      </c>
      <c r="I121" s="214" t="s">
        <v>181</v>
      </c>
      <c r="J121" s="145"/>
      <c r="K121" s="145"/>
      <c r="L121" s="145"/>
      <c r="M121" s="145"/>
      <c r="N121" s="145"/>
      <c r="O121" s="145"/>
      <c r="P121" s="145"/>
      <c r="Q121" s="537" t="s">
        <v>59</v>
      </c>
      <c r="R121" s="145"/>
      <c r="S121" s="145"/>
      <c r="T121" s="145"/>
      <c r="U121" s="145"/>
      <c r="V121" s="145"/>
      <c r="W121" s="145"/>
      <c r="X121" s="145"/>
      <c r="Y121" s="145"/>
      <c r="Z121" s="145"/>
      <c r="AA121" s="145"/>
      <c r="AB121" s="342"/>
      <c r="AC121" s="625">
        <v>44543</v>
      </c>
      <c r="AD121" s="625">
        <v>45638</v>
      </c>
      <c r="AE121" s="608"/>
      <c r="AF121" s="608"/>
      <c r="AG121" s="608"/>
      <c r="AH121" s="608"/>
      <c r="AI121" s="608"/>
      <c r="AJ121" s="675"/>
      <c r="AK121" s="608"/>
      <c r="AL121" s="608"/>
      <c r="AM121" s="608"/>
      <c r="AN121" s="608"/>
    </row>
    <row r="122" spans="1:40" ht="15" hidden="1" customHeight="1">
      <c r="B122" s="1397" t="s">
        <v>542</v>
      </c>
      <c r="C122" s="1398"/>
      <c r="D122" s="1398"/>
      <c r="E122" s="1398"/>
      <c r="F122" s="1399"/>
      <c r="G122" s="145"/>
      <c r="H122" s="717"/>
      <c r="I122" s="145"/>
      <c r="J122" s="145"/>
      <c r="K122" s="145"/>
      <c r="L122" s="145"/>
      <c r="M122" s="145"/>
      <c r="N122" s="145"/>
      <c r="O122" s="145"/>
      <c r="P122" s="145"/>
      <c r="Q122" s="145"/>
      <c r="R122" s="145"/>
      <c r="S122" s="145"/>
      <c r="T122" s="145"/>
      <c r="U122" s="145"/>
      <c r="V122" s="145"/>
      <c r="W122" s="145"/>
      <c r="X122" s="145"/>
      <c r="Y122" s="145"/>
      <c r="Z122" s="145"/>
      <c r="AA122" s="145"/>
      <c r="AB122" s="145"/>
      <c r="AC122" s="718"/>
      <c r="AD122" s="718"/>
      <c r="AE122" s="718"/>
      <c r="AF122" s="718"/>
      <c r="AG122" s="718"/>
      <c r="AH122" s="718"/>
      <c r="AI122" s="718"/>
      <c r="AJ122" s="719"/>
      <c r="AK122" s="718"/>
      <c r="AL122" s="718"/>
      <c r="AM122" s="718"/>
      <c r="AN122" s="718"/>
    </row>
    <row r="123" spans="1:40" s="468" customFormat="1" ht="27" hidden="1">
      <c r="A123" s="455"/>
      <c r="B123" s="456"/>
      <c r="C123" s="457" t="s">
        <v>415</v>
      </c>
      <c r="D123" s="458"/>
      <c r="E123" s="459" t="s">
        <v>543</v>
      </c>
      <c r="F123" s="459"/>
      <c r="G123" s="470" t="s">
        <v>544</v>
      </c>
      <c r="H123" s="714" t="s">
        <v>545</v>
      </c>
      <c r="I123" s="471"/>
      <c r="J123" s="460" t="s">
        <v>53</v>
      </c>
      <c r="K123" s="481">
        <v>45202</v>
      </c>
      <c r="L123" s="461"/>
      <c r="M123" s="461"/>
      <c r="N123" s="461" t="s">
        <v>546</v>
      </c>
      <c r="O123" s="461" t="s">
        <v>236</v>
      </c>
      <c r="P123" s="289"/>
      <c r="Q123" s="289" t="s">
        <v>59</v>
      </c>
      <c r="R123" s="462"/>
      <c r="S123" s="272"/>
      <c r="T123" s="331"/>
      <c r="U123" s="289"/>
      <c r="V123" s="289"/>
      <c r="W123" s="289"/>
      <c r="X123" s="289"/>
      <c r="Y123" s="289"/>
      <c r="Z123" s="463"/>
      <c r="AA123" s="463"/>
      <c r="AB123" s="464"/>
      <c r="AC123" s="465"/>
      <c r="AD123" s="466"/>
      <c r="AE123" s="467"/>
      <c r="AF123" s="467"/>
      <c r="AG123" s="467"/>
      <c r="AH123" s="467"/>
      <c r="AI123" s="467"/>
      <c r="AJ123" s="520"/>
      <c r="AK123" s="467"/>
      <c r="AL123" s="467"/>
      <c r="AM123" s="467"/>
      <c r="AN123" s="467"/>
    </row>
    <row r="124" spans="1:40" s="468" customFormat="1" ht="27" hidden="1">
      <c r="A124" s="455"/>
      <c r="B124" s="456"/>
      <c r="C124" s="482" t="s">
        <v>415</v>
      </c>
      <c r="D124" s="458"/>
      <c r="E124" s="469"/>
      <c r="F124" s="469"/>
      <c r="G124" s="470"/>
      <c r="H124" s="714" t="s">
        <v>547</v>
      </c>
      <c r="I124" s="471"/>
      <c r="J124" s="331" t="s">
        <v>53</v>
      </c>
      <c r="K124" s="472"/>
      <c r="L124" s="461"/>
      <c r="M124" s="461"/>
      <c r="N124" s="461"/>
      <c r="O124" s="461"/>
      <c r="P124" s="289"/>
      <c r="Q124" s="289"/>
      <c r="R124" s="462"/>
      <c r="S124" s="272"/>
      <c r="T124" s="331"/>
      <c r="U124" s="289"/>
      <c r="V124" s="289"/>
      <c r="W124" s="289"/>
      <c r="X124" s="289"/>
      <c r="Y124" s="289"/>
      <c r="Z124" s="463"/>
      <c r="AA124" s="463"/>
      <c r="AB124" s="464"/>
      <c r="AC124" s="465"/>
      <c r="AD124" s="466"/>
      <c r="AE124" s="467"/>
      <c r="AF124" s="467"/>
      <c r="AG124" s="467"/>
      <c r="AH124" s="467"/>
      <c r="AI124" s="467"/>
      <c r="AJ124" s="520"/>
      <c r="AK124" s="467"/>
      <c r="AL124" s="467"/>
      <c r="AM124" s="467"/>
      <c r="AN124" s="467"/>
    </row>
    <row r="125" spans="1:40" ht="40.5" hidden="1">
      <c r="B125" s="677"/>
      <c r="C125" s="579" t="s">
        <v>548</v>
      </c>
      <c r="D125" s="579" t="s">
        <v>47</v>
      </c>
      <c r="E125" s="537"/>
      <c r="F125" s="537"/>
      <c r="G125" s="535"/>
      <c r="H125" s="667" t="s">
        <v>549</v>
      </c>
      <c r="I125" s="580" t="s">
        <v>550</v>
      </c>
      <c r="J125" s="580" t="s">
        <v>53</v>
      </c>
      <c r="K125" s="580"/>
      <c r="L125" s="667" t="s">
        <v>404</v>
      </c>
      <c r="M125" s="667" t="s">
        <v>551</v>
      </c>
      <c r="N125" s="667"/>
      <c r="O125" s="667" t="s">
        <v>57</v>
      </c>
      <c r="P125" s="681"/>
      <c r="Q125" s="537" t="s">
        <v>90</v>
      </c>
      <c r="R125" s="681" t="s">
        <v>60</v>
      </c>
      <c r="S125" s="682"/>
      <c r="T125" s="682"/>
      <c r="U125" s="587">
        <v>4</v>
      </c>
      <c r="V125" s="537">
        <v>0</v>
      </c>
      <c r="W125" s="537">
        <v>1</v>
      </c>
      <c r="X125" s="537">
        <v>4</v>
      </c>
      <c r="Y125" s="537">
        <v>0</v>
      </c>
      <c r="Z125" s="587">
        <v>8</v>
      </c>
      <c r="AA125" s="537">
        <v>0</v>
      </c>
      <c r="AB125" s="537">
        <v>1</v>
      </c>
      <c r="AC125" s="292"/>
      <c r="AD125" s="292"/>
      <c r="AE125" s="562"/>
      <c r="AF125" s="562"/>
      <c r="AG125" s="573"/>
      <c r="AH125" s="667"/>
      <c r="AI125" s="667"/>
      <c r="AJ125" s="683"/>
      <c r="AK125" s="667"/>
      <c r="AL125" s="667"/>
      <c r="AM125" s="667"/>
      <c r="AN125" s="539"/>
    </row>
    <row r="126" spans="1:40" ht="27" hidden="1">
      <c r="B126" s="677"/>
      <c r="C126" s="579" t="s">
        <v>552</v>
      </c>
      <c r="D126" s="579" t="s">
        <v>47</v>
      </c>
      <c r="E126" s="537"/>
      <c r="F126" s="537"/>
      <c r="G126" s="535"/>
      <c r="H126" s="667" t="s">
        <v>553</v>
      </c>
      <c r="I126" s="580" t="s">
        <v>423</v>
      </c>
      <c r="J126" s="580" t="s">
        <v>53</v>
      </c>
      <c r="K126" s="580"/>
      <c r="L126" s="667" t="s">
        <v>554</v>
      </c>
      <c r="M126" s="667" t="s">
        <v>555</v>
      </c>
      <c r="N126" s="667"/>
      <c r="O126" s="667" t="s">
        <v>57</v>
      </c>
      <c r="P126" s="681"/>
      <c r="Q126" s="537" t="s">
        <v>90</v>
      </c>
      <c r="R126" s="681" t="s">
        <v>60</v>
      </c>
      <c r="S126" s="682"/>
      <c r="T126" s="682"/>
      <c r="U126" s="587">
        <v>4</v>
      </c>
      <c r="V126" s="537">
        <v>0</v>
      </c>
      <c r="W126" s="537">
        <v>1</v>
      </c>
      <c r="X126" s="537">
        <v>4</v>
      </c>
      <c r="Y126" s="537">
        <v>0</v>
      </c>
      <c r="Z126" s="587">
        <v>12</v>
      </c>
      <c r="AA126" s="537">
        <v>0</v>
      </c>
      <c r="AB126" s="537">
        <v>1</v>
      </c>
      <c r="AC126" s="292"/>
      <c r="AD126" s="292"/>
      <c r="AE126" s="562"/>
      <c r="AF126" s="562"/>
      <c r="AG126" s="573"/>
      <c r="AH126" s="667"/>
      <c r="AI126" s="667"/>
      <c r="AJ126" s="683"/>
      <c r="AK126" s="667"/>
      <c r="AL126" s="667"/>
      <c r="AM126" s="667"/>
      <c r="AN126" s="539"/>
    </row>
    <row r="127" spans="1:40" ht="40.5" hidden="1">
      <c r="A127" s="154"/>
      <c r="B127" s="527"/>
      <c r="C127" s="599" t="s">
        <v>108</v>
      </c>
      <c r="D127" s="583" t="s">
        <v>93</v>
      </c>
      <c r="E127" s="584" t="s">
        <v>94</v>
      </c>
      <c r="F127" s="623"/>
      <c r="G127" s="561"/>
      <c r="H127" s="529" t="s">
        <v>556</v>
      </c>
      <c r="I127" s="561" t="s">
        <v>557</v>
      </c>
      <c r="J127" s="561" t="s">
        <v>53</v>
      </c>
      <c r="K127" s="543"/>
      <c r="L127" s="543" t="s">
        <v>558</v>
      </c>
      <c r="M127" s="543"/>
      <c r="N127" s="529"/>
      <c r="O127" s="543"/>
      <c r="P127" s="532"/>
      <c r="Q127" s="532" t="s">
        <v>90</v>
      </c>
      <c r="R127" s="629" t="s">
        <v>100</v>
      </c>
      <c r="S127" s="577" t="s">
        <v>559</v>
      </c>
      <c r="T127" s="561"/>
      <c r="U127" s="532"/>
      <c r="V127" s="532"/>
      <c r="W127" s="532"/>
      <c r="X127" s="532"/>
      <c r="Y127" s="532"/>
      <c r="Z127" s="538"/>
      <c r="AA127" s="538"/>
      <c r="AB127" s="601"/>
      <c r="AC127" s="542"/>
      <c r="AD127" s="542"/>
      <c r="AE127" s="539"/>
      <c r="AF127" s="539"/>
      <c r="AG127" s="602"/>
      <c r="AH127" s="539"/>
      <c r="AI127" s="539"/>
      <c r="AJ127" s="606"/>
      <c r="AK127" s="539"/>
      <c r="AL127" s="539"/>
      <c r="AM127" s="539"/>
      <c r="AN127" s="539"/>
    </row>
    <row r="128" spans="1:40" ht="27" hidden="1">
      <c r="A128" s="154"/>
      <c r="B128" s="527"/>
      <c r="C128" s="599" t="s">
        <v>108</v>
      </c>
      <c r="D128" s="583"/>
      <c r="E128" s="584"/>
      <c r="F128" s="623"/>
      <c r="G128" s="561"/>
      <c r="H128" s="529" t="s">
        <v>560</v>
      </c>
      <c r="I128" s="561" t="s">
        <v>459</v>
      </c>
      <c r="J128" s="561"/>
      <c r="K128" s="543"/>
      <c r="L128" s="543" t="s">
        <v>561</v>
      </c>
      <c r="M128" s="543"/>
      <c r="N128" s="529"/>
      <c r="O128" s="543"/>
      <c r="P128" s="532"/>
      <c r="Q128" s="532"/>
      <c r="R128" s="681" t="s">
        <v>60</v>
      </c>
      <c r="S128" s="577"/>
      <c r="T128" s="561"/>
      <c r="U128" s="532"/>
      <c r="V128" s="532"/>
      <c r="W128" s="532"/>
      <c r="X128" s="532"/>
      <c r="Y128" s="532"/>
      <c r="Z128" s="538"/>
      <c r="AA128" s="538"/>
      <c r="AB128" s="601"/>
      <c r="AC128" s="542"/>
      <c r="AD128" s="542"/>
      <c r="AE128" s="539"/>
      <c r="AF128" s="539"/>
      <c r="AG128" s="602"/>
      <c r="AH128" s="539"/>
      <c r="AI128" s="539"/>
      <c r="AJ128" s="606"/>
      <c r="AK128" s="539"/>
      <c r="AL128" s="539"/>
      <c r="AM128" s="539"/>
      <c r="AN128" s="539"/>
    </row>
    <row r="129" spans="1:40" ht="40.5" hidden="1">
      <c r="A129" s="154"/>
      <c r="B129" s="527"/>
      <c r="C129" s="599" t="s">
        <v>108</v>
      </c>
      <c r="D129" s="583" t="s">
        <v>93</v>
      </c>
      <c r="E129" s="584" t="s">
        <v>94</v>
      </c>
      <c r="F129" s="623"/>
      <c r="G129" s="561"/>
      <c r="H129" s="529" t="s">
        <v>562</v>
      </c>
      <c r="I129" s="561" t="s">
        <v>423</v>
      </c>
      <c r="J129" s="561" t="s">
        <v>53</v>
      </c>
      <c r="K129" s="543"/>
      <c r="L129" s="543" t="s">
        <v>563</v>
      </c>
      <c r="M129" s="543"/>
      <c r="N129" s="529"/>
      <c r="O129" s="543"/>
      <c r="P129" s="532"/>
      <c r="Q129" s="532" t="s">
        <v>90</v>
      </c>
      <c r="R129" s="629" t="s">
        <v>100</v>
      </c>
      <c r="S129" s="577" t="s">
        <v>559</v>
      </c>
      <c r="T129" s="561"/>
      <c r="U129" s="532"/>
      <c r="V129" s="532"/>
      <c r="W129" s="532"/>
      <c r="X129" s="532"/>
      <c r="Y129" s="532"/>
      <c r="Z129" s="538"/>
      <c r="AA129" s="538"/>
      <c r="AB129" s="601"/>
      <c r="AC129" s="542"/>
      <c r="AD129" s="542"/>
      <c r="AE129" s="539"/>
      <c r="AF129" s="539"/>
      <c r="AG129" s="602"/>
      <c r="AH129" s="539"/>
      <c r="AI129" s="539"/>
      <c r="AJ129" s="606"/>
      <c r="AK129" s="539"/>
      <c r="AL129" s="539"/>
      <c r="AM129" s="539"/>
      <c r="AN129" s="539"/>
    </row>
    <row r="130" spans="1:40" ht="13.5" hidden="1">
      <c r="A130" s="154"/>
      <c r="B130" s="18"/>
      <c r="C130" s="155" t="s">
        <v>564</v>
      </c>
      <c r="D130" s="325"/>
      <c r="E130" s="325"/>
      <c r="F130" s="325"/>
      <c r="G130" s="149"/>
      <c r="H130" s="299" t="s">
        <v>565</v>
      </c>
      <c r="I130" s="448"/>
      <c r="J130" s="330"/>
      <c r="K130" s="276"/>
      <c r="L130" s="12"/>
      <c r="M130" s="12"/>
      <c r="N130" s="12"/>
      <c r="O130" s="12"/>
      <c r="P130" s="119"/>
      <c r="Q130" s="119"/>
      <c r="R130" s="248"/>
      <c r="S130" s="206"/>
      <c r="T130" s="330"/>
      <c r="U130" s="119"/>
      <c r="V130" s="119"/>
      <c r="W130" s="119"/>
      <c r="X130" s="119"/>
      <c r="Y130" s="119"/>
      <c r="Z130" s="13"/>
      <c r="AA130" s="13"/>
      <c r="AB130" s="138"/>
      <c r="AC130" s="145"/>
      <c r="AD130" s="337"/>
      <c r="AE130" s="11"/>
      <c r="AF130" s="11"/>
      <c r="AG130" s="11"/>
      <c r="AH130" s="11"/>
      <c r="AI130" s="11"/>
      <c r="AJ130" s="189"/>
      <c r="AK130" s="11"/>
      <c r="AL130" s="11"/>
      <c r="AM130" s="11"/>
      <c r="AN130" s="11"/>
    </row>
    <row r="131" spans="1:40" ht="27" hidden="1">
      <c r="A131" s="154"/>
      <c r="B131" s="18"/>
      <c r="C131" s="155" t="s">
        <v>566</v>
      </c>
      <c r="D131" s="325"/>
      <c r="E131" s="325"/>
      <c r="F131" s="325"/>
      <c r="G131" s="149"/>
      <c r="H131" s="299" t="s">
        <v>567</v>
      </c>
      <c r="I131" s="448"/>
      <c r="J131" s="330"/>
      <c r="K131" s="276"/>
      <c r="L131" s="12"/>
      <c r="M131" s="12"/>
      <c r="N131" s="12"/>
      <c r="O131" s="12"/>
      <c r="P131" s="119"/>
      <c r="Q131" s="119"/>
      <c r="R131" s="248"/>
      <c r="S131" s="206"/>
      <c r="T131" s="330"/>
      <c r="U131" s="119"/>
      <c r="V131" s="119"/>
      <c r="W131" s="119"/>
      <c r="X131" s="119"/>
      <c r="Y131" s="119"/>
      <c r="Z131" s="13"/>
      <c r="AA131" s="13"/>
      <c r="AB131" s="138"/>
      <c r="AC131" s="145"/>
      <c r="AD131" s="337"/>
      <c r="AE131" s="11"/>
      <c r="AF131" s="11"/>
      <c r="AG131" s="11"/>
      <c r="AH131" s="11"/>
      <c r="AI131" s="11"/>
      <c r="AJ131" s="189"/>
      <c r="AK131" s="11"/>
      <c r="AL131" s="11"/>
      <c r="AM131" s="11"/>
      <c r="AN131" s="11"/>
    </row>
    <row r="132" spans="1:40" ht="40.5" hidden="1">
      <c r="A132" s="154"/>
      <c r="B132" s="18"/>
      <c r="C132" s="155" t="s">
        <v>568</v>
      </c>
      <c r="D132" s="325"/>
      <c r="E132" s="325"/>
      <c r="F132" s="325"/>
      <c r="G132" s="149"/>
      <c r="H132" s="299" t="s">
        <v>569</v>
      </c>
      <c r="I132" s="448"/>
      <c r="J132" s="330"/>
      <c r="K132" s="276"/>
      <c r="L132" s="12"/>
      <c r="M132" s="12"/>
      <c r="N132" s="12"/>
      <c r="O132" s="12"/>
      <c r="P132" s="119"/>
      <c r="Q132" s="119"/>
      <c r="R132" s="248"/>
      <c r="S132" s="206"/>
      <c r="T132" s="330"/>
      <c r="U132" s="119"/>
      <c r="V132" s="119"/>
      <c r="W132" s="119"/>
      <c r="X132" s="119"/>
      <c r="Y132" s="119"/>
      <c r="Z132" s="13"/>
      <c r="AA132" s="13"/>
      <c r="AB132" s="138"/>
      <c r="AC132" s="145"/>
      <c r="AD132" s="337"/>
      <c r="AE132" s="11"/>
      <c r="AF132" s="11"/>
      <c r="AG132" s="11"/>
      <c r="AH132" s="11"/>
      <c r="AI132" s="11"/>
      <c r="AJ132" s="189"/>
      <c r="AK132" s="11"/>
      <c r="AL132" s="11"/>
      <c r="AM132" s="11"/>
      <c r="AN132" s="11"/>
    </row>
    <row r="133" spans="1:40" ht="13.5" hidden="1">
      <c r="A133" s="154"/>
      <c r="B133" s="18"/>
      <c r="C133" s="155" t="s">
        <v>570</v>
      </c>
      <c r="D133" s="325"/>
      <c r="E133" s="325"/>
      <c r="F133" s="325"/>
      <c r="G133" s="149"/>
      <c r="H133" s="299" t="s">
        <v>571</v>
      </c>
      <c r="I133" s="448"/>
      <c r="J133" s="330"/>
      <c r="K133" s="276"/>
      <c r="L133" s="12"/>
      <c r="M133" s="12"/>
      <c r="N133" s="12"/>
      <c r="O133" s="12"/>
      <c r="P133" s="119"/>
      <c r="Q133" s="119"/>
      <c r="R133" s="248"/>
      <c r="S133" s="206"/>
      <c r="T133" s="330"/>
      <c r="U133" s="119"/>
      <c r="V133" s="119"/>
      <c r="W133" s="119"/>
      <c r="X133" s="119"/>
      <c r="Y133" s="119"/>
      <c r="Z133" s="13"/>
      <c r="AA133" s="13"/>
      <c r="AB133" s="138"/>
      <c r="AC133" s="145"/>
      <c r="AD133" s="337"/>
      <c r="AE133" s="11"/>
      <c r="AF133" s="11"/>
      <c r="AG133" s="11"/>
      <c r="AH133" s="11"/>
      <c r="AI133" s="11"/>
      <c r="AJ133" s="189"/>
      <c r="AK133" s="11"/>
      <c r="AL133" s="11"/>
      <c r="AM133" s="11"/>
      <c r="AN133" s="11"/>
    </row>
    <row r="134" spans="1:40" ht="13.5" hidden="1">
      <c r="A134" s="154"/>
      <c r="B134" s="18"/>
      <c r="C134" s="155" t="s">
        <v>572</v>
      </c>
      <c r="D134" s="325"/>
      <c r="E134" s="325"/>
      <c r="F134" s="325"/>
      <c r="G134" s="149"/>
      <c r="H134" s="299" t="s">
        <v>573</v>
      </c>
      <c r="I134" s="448"/>
      <c r="J134" s="330"/>
      <c r="K134" s="276"/>
      <c r="L134" s="12"/>
      <c r="M134" s="12"/>
      <c r="N134" s="12"/>
      <c r="O134" s="12"/>
      <c r="P134" s="119"/>
      <c r="Q134" s="119"/>
      <c r="R134" s="248"/>
      <c r="S134" s="206"/>
      <c r="T134" s="330"/>
      <c r="U134" s="119"/>
      <c r="V134" s="119"/>
      <c r="W134" s="119"/>
      <c r="X134" s="119"/>
      <c r="Y134" s="119"/>
      <c r="Z134" s="13"/>
      <c r="AA134" s="13"/>
      <c r="AB134" s="138"/>
      <c r="AC134" s="145"/>
      <c r="AD134" s="337"/>
      <c r="AE134" s="11"/>
      <c r="AF134" s="11"/>
      <c r="AG134" s="11"/>
      <c r="AH134" s="11"/>
      <c r="AI134" s="11"/>
      <c r="AJ134" s="189"/>
      <c r="AK134" s="11"/>
      <c r="AL134" s="11"/>
      <c r="AM134" s="11"/>
      <c r="AN134" s="11"/>
    </row>
    <row r="135" spans="1:40" ht="13.5" hidden="1">
      <c r="A135" s="154"/>
      <c r="B135" s="18"/>
      <c r="C135" s="155" t="s">
        <v>574</v>
      </c>
      <c r="D135" s="325"/>
      <c r="E135" s="325"/>
      <c r="F135" s="325"/>
      <c r="G135" s="149"/>
      <c r="H135" s="299" t="s">
        <v>575</v>
      </c>
      <c r="I135" s="448"/>
      <c r="J135" s="330"/>
      <c r="K135" s="276"/>
      <c r="L135" s="12"/>
      <c r="M135" s="12"/>
      <c r="N135" s="12"/>
      <c r="O135" s="12"/>
      <c r="P135" s="119"/>
      <c r="Q135" s="119"/>
      <c r="R135" s="248"/>
      <c r="S135" s="206"/>
      <c r="T135" s="330"/>
      <c r="U135" s="119"/>
      <c r="V135" s="119"/>
      <c r="W135" s="119"/>
      <c r="X135" s="119"/>
      <c r="Y135" s="119"/>
      <c r="Z135" s="13"/>
      <c r="AA135" s="13"/>
      <c r="AB135" s="138"/>
      <c r="AC135" s="145"/>
      <c r="AD135" s="337"/>
      <c r="AE135" s="11"/>
      <c r="AF135" s="11"/>
      <c r="AG135" s="11"/>
      <c r="AH135" s="11"/>
      <c r="AI135" s="11"/>
      <c r="AJ135" s="189"/>
      <c r="AK135" s="11"/>
      <c r="AL135" s="11"/>
      <c r="AM135" s="11"/>
      <c r="AN135" s="11"/>
    </row>
  </sheetData>
  <autoFilter ref="A6:AN135" xr:uid="{8CA86A43-9D92-B44D-A7D5-C7F23E5D8063}">
    <filterColumn colId="16">
      <filters>
        <filter val="Vignesh"/>
      </filters>
    </filterColumn>
  </autoFilter>
  <mergeCells count="5">
    <mergeCell ref="B5:H5"/>
    <mergeCell ref="L5:N5"/>
    <mergeCell ref="O5:P5"/>
    <mergeCell ref="Q5:AD5"/>
    <mergeCell ref="B122:F122"/>
  </mergeCells>
  <conditionalFormatting sqref="O47:O49">
    <cfRule type="cellIs" dxfId="1523" priority="256" operator="equal">
      <formula>"Red"</formula>
    </cfRule>
    <cfRule type="cellIs" dxfId="1522" priority="258" operator="equal">
      <formula>"Green"</formula>
    </cfRule>
    <cfRule type="cellIs" dxfId="1521" priority="257" operator="equal">
      <formula>"Amber"</formula>
    </cfRule>
  </conditionalFormatting>
  <conditionalFormatting sqref="O98:O103">
    <cfRule type="cellIs" dxfId="1520" priority="168" operator="equal">
      <formula>"Red"</formula>
    </cfRule>
    <cfRule type="cellIs" dxfId="1519" priority="169" operator="equal">
      <formula>"Amber"</formula>
    </cfRule>
    <cfRule type="cellIs" dxfId="1518" priority="170" operator="equal">
      <formula>"Green"</formula>
    </cfRule>
  </conditionalFormatting>
  <conditionalFormatting sqref="O120 P127:P150">
    <cfRule type="cellIs" dxfId="1517" priority="126" operator="equal">
      <formula>"Green"</formula>
    </cfRule>
    <cfRule type="cellIs" dxfId="1516" priority="124" operator="equal">
      <formula>"Red"</formula>
    </cfRule>
    <cfRule type="cellIs" dxfId="1515" priority="111" operator="equal">
      <formula>"Amber"</formula>
    </cfRule>
  </conditionalFormatting>
  <conditionalFormatting sqref="O127:O129">
    <cfRule type="cellIs" dxfId="1514" priority="24" operator="equal">
      <formula>"Red"</formula>
    </cfRule>
    <cfRule type="cellIs" dxfId="1513" priority="25" operator="equal">
      <formula>"Amber"</formula>
    </cfRule>
    <cfRule type="cellIs" dxfId="1512" priority="26" operator="equal">
      <formula>"Green"</formula>
    </cfRule>
  </conditionalFormatting>
  <conditionalFormatting sqref="O99:P99 O101:P101 O103:P103">
    <cfRule type="cellIs" dxfId="1511" priority="201" operator="equal">
      <formula>"Amber"</formula>
    </cfRule>
    <cfRule type="cellIs" dxfId="1510" priority="203" operator="equal">
      <formula>"Red"</formula>
    </cfRule>
    <cfRule type="cellIs" dxfId="1509" priority="202" operator="equal">
      <formula>"Green"</formula>
    </cfRule>
  </conditionalFormatting>
  <conditionalFormatting sqref="P7:P19 P22:P108">
    <cfRule type="cellIs" dxfId="1508" priority="538" operator="equal">
      <formula>"Red"</formula>
    </cfRule>
    <cfRule type="cellIs" dxfId="1507" priority="539" operator="equal">
      <formula>"Green"</formula>
    </cfRule>
  </conditionalFormatting>
  <conditionalFormatting sqref="P7:P108">
    <cfRule type="cellIs" dxfId="1506" priority="158" operator="equal">
      <formula>"Amber"</formula>
    </cfRule>
  </conditionalFormatting>
  <conditionalFormatting sqref="P20:P21">
    <cfRule type="cellIs" dxfId="1505" priority="545" operator="equal">
      <formula>"Green"</formula>
    </cfRule>
    <cfRule type="cellIs" dxfId="1504" priority="544" operator="equal">
      <formula>"Red"</formula>
    </cfRule>
  </conditionalFormatting>
  <conditionalFormatting sqref="P118">
    <cfRule type="cellIs" dxfId="1503" priority="146" operator="equal">
      <formula>"Red"</formula>
    </cfRule>
    <cfRule type="cellIs" dxfId="1502" priority="147" operator="equal">
      <formula>"Green"</formula>
    </cfRule>
    <cfRule type="cellIs" dxfId="1501" priority="137" operator="equal">
      <formula>"Amber"</formula>
    </cfRule>
  </conditionalFormatting>
  <conditionalFormatting sqref="P123:P124">
    <cfRule type="cellIs" dxfId="1500" priority="370" operator="equal">
      <formula>"Amber"</formula>
    </cfRule>
    <cfRule type="cellIs" dxfId="1499" priority="369" operator="equal">
      <formula>"Red"</formula>
    </cfRule>
    <cfRule type="cellIs" dxfId="1498" priority="371" operator="equal">
      <formula>"Green"</formula>
    </cfRule>
  </conditionalFormatting>
  <conditionalFormatting sqref="Q47:Q48">
    <cfRule type="containsText" dxfId="1497" priority="264" operator="containsText" text="G&amp;S">
      <formula>NOT(ISERROR(SEARCH("G&amp;S",Q47)))</formula>
    </cfRule>
    <cfRule type="containsText" dxfId="1496" priority="266" operator="containsText" text="Goods">
      <formula>NOT(ISERROR(SEARCH("Goods",Q47)))</formula>
    </cfRule>
    <cfRule type="cellIs" dxfId="1495" priority="263" operator="equal">
      <formula>"Not Started"</formula>
    </cfRule>
    <cfRule type="containsText" dxfId="1494" priority="265" operator="containsText" text="Services">
      <formula>NOT(ISERROR(SEARCH("Services",Q47)))</formula>
    </cfRule>
  </conditionalFormatting>
  <conditionalFormatting sqref="Q47:Q49">
    <cfRule type="cellIs" dxfId="1493" priority="259" operator="equal">
      <formula>"Completed"</formula>
    </cfRule>
    <cfRule type="cellIs" dxfId="1492" priority="260" operator="equal">
      <formula>"Delayed"</formula>
    </cfRule>
    <cfRule type="cellIs" dxfId="1491" priority="261" operator="equal">
      <formula>"On Hold"</formula>
    </cfRule>
    <cfRule type="cellIs" dxfId="1490" priority="262" operator="equal">
      <formula>"In Progress"</formula>
    </cfRule>
    <cfRule type="cellIs" dxfId="1489" priority="249" operator="equal">
      <formula>"On Track"</formula>
    </cfRule>
  </conditionalFormatting>
  <conditionalFormatting sqref="Q86">
    <cfRule type="containsText" dxfId="1488" priority="74" operator="containsText" text="Goods">
      <formula>NOT(ISERROR(SEARCH("Goods",Q86)))</formula>
    </cfRule>
    <cfRule type="containsText" dxfId="1487" priority="73" operator="containsText" text="Services">
      <formula>NOT(ISERROR(SEARCH("Services",Q86)))</formula>
    </cfRule>
    <cfRule type="containsText" dxfId="1486" priority="72" operator="containsText" text="G&amp;S">
      <formula>NOT(ISERROR(SEARCH("G&amp;S",Q86)))</formula>
    </cfRule>
    <cfRule type="cellIs" dxfId="1485" priority="71" operator="equal">
      <formula>"In Progress"</formula>
    </cfRule>
    <cfRule type="cellIs" dxfId="1484" priority="67" operator="equal">
      <formula>"On Track"</formula>
    </cfRule>
    <cfRule type="cellIs" dxfId="1483" priority="70" operator="equal">
      <formula>"On Hold"</formula>
    </cfRule>
    <cfRule type="cellIs" dxfId="1482" priority="59" operator="equal">
      <formula>"On Track"</formula>
    </cfRule>
    <cfRule type="cellIs" dxfId="1481" priority="60" operator="equal">
      <formula>"Completed"</formula>
    </cfRule>
    <cfRule type="cellIs" dxfId="1480" priority="62" operator="equal">
      <formula>"On Hold"</formula>
    </cfRule>
    <cfRule type="cellIs" dxfId="1479" priority="63" operator="equal">
      <formula>"In Progress"</formula>
    </cfRule>
    <cfRule type="containsText" dxfId="1478" priority="64" operator="containsText" text="G&amp;S">
      <formula>NOT(ISERROR(SEARCH("G&amp;S",Q86)))</formula>
    </cfRule>
    <cfRule type="containsText" dxfId="1477" priority="65" operator="containsText" text="Services">
      <formula>NOT(ISERROR(SEARCH("Services",Q86)))</formula>
    </cfRule>
    <cfRule type="containsText" dxfId="1476" priority="66" operator="containsText" text="Goods">
      <formula>NOT(ISERROR(SEARCH("Goods",Q86)))</formula>
    </cfRule>
    <cfRule type="cellIs" dxfId="1475" priority="61" operator="equal">
      <formula>"Delayed"</formula>
    </cfRule>
    <cfRule type="cellIs" dxfId="1474" priority="68" operator="equal">
      <formula>"Completed"</formula>
    </cfRule>
    <cfRule type="cellIs" dxfId="1473" priority="69" operator="equal">
      <formula>"Delayed"</formula>
    </cfRule>
  </conditionalFormatting>
  <conditionalFormatting sqref="Q98">
    <cfRule type="cellIs" dxfId="1472" priority="174" operator="equal">
      <formula>"On Hold"</formula>
    </cfRule>
    <cfRule type="cellIs" dxfId="1471" priority="171" operator="equal">
      <formula>"On Track"</formula>
    </cfRule>
    <cfRule type="cellIs" dxfId="1470" priority="175" operator="equal">
      <formula>"In Progress"</formula>
    </cfRule>
    <cfRule type="containsText" dxfId="1469" priority="178" operator="containsText" text="Goods">
      <formula>NOT(ISERROR(SEARCH("Goods",Q98)))</formula>
    </cfRule>
    <cfRule type="containsText" dxfId="1468" priority="176" operator="containsText" text="G&amp;S">
      <formula>NOT(ISERROR(SEARCH("G&amp;S",Q98)))</formula>
    </cfRule>
    <cfRule type="cellIs" dxfId="1467" priority="173" operator="equal">
      <formula>"Delayed"</formula>
    </cfRule>
    <cfRule type="cellIs" dxfId="1466" priority="172" operator="equal">
      <formula>"Completed"</formula>
    </cfRule>
    <cfRule type="containsText" dxfId="1465" priority="177" operator="containsText" text="Services">
      <formula>NOT(ISERROR(SEARCH("Services",Q98)))</formula>
    </cfRule>
  </conditionalFormatting>
  <conditionalFormatting sqref="Q98:Q103">
    <cfRule type="cellIs" dxfId="1464" priority="211" operator="equal">
      <formula>"Completed"</formula>
    </cfRule>
    <cfRule type="cellIs" dxfId="1463" priority="210" operator="equal">
      <formula>"On Track"</formula>
    </cfRule>
    <cfRule type="containsText" dxfId="1462" priority="217" operator="containsText" text="Goods">
      <formula>NOT(ISERROR(SEARCH("Goods",Q98)))</formula>
    </cfRule>
    <cfRule type="cellIs" dxfId="1461" priority="212" operator="equal">
      <formula>"Delayed"</formula>
    </cfRule>
    <cfRule type="containsText" dxfId="1460" priority="216" operator="containsText" text="Services">
      <formula>NOT(ISERROR(SEARCH("Services",Q98)))</formula>
    </cfRule>
    <cfRule type="containsText" dxfId="1459" priority="215" operator="containsText" text="G&amp;S">
      <formula>NOT(ISERROR(SEARCH("G&amp;S",Q98)))</formula>
    </cfRule>
    <cfRule type="cellIs" dxfId="1458" priority="214" operator="equal">
      <formula>"In Progress"</formula>
    </cfRule>
    <cfRule type="cellIs" dxfId="1457" priority="213" operator="equal">
      <formula>"On Hold"</formula>
    </cfRule>
  </conditionalFormatting>
  <conditionalFormatting sqref="Q120">
    <cfRule type="cellIs" dxfId="1456" priority="129" operator="equal">
      <formula>"On Hold"</formula>
    </cfRule>
    <cfRule type="cellIs" dxfId="1455" priority="134" operator="equal">
      <formula>"Not Started"</formula>
    </cfRule>
    <cfRule type="containsText" dxfId="1454" priority="133" operator="containsText" text="Goods">
      <formula>NOT(ISERROR(SEARCH("Goods",Q120)))</formula>
    </cfRule>
    <cfRule type="containsText" dxfId="1453" priority="132" operator="containsText" text="Services">
      <formula>NOT(ISERROR(SEARCH("Services",Q120)))</formula>
    </cfRule>
    <cfRule type="containsText" dxfId="1452" priority="131" operator="containsText" text="G&amp;S">
      <formula>NOT(ISERROR(SEARCH("G&amp;S",Q120)))</formula>
    </cfRule>
    <cfRule type="cellIs" dxfId="1451" priority="130" operator="equal">
      <formula>"In Progress"</formula>
    </cfRule>
    <cfRule type="cellIs" dxfId="1450" priority="128" operator="equal">
      <formula>"Delayed"</formula>
    </cfRule>
    <cfRule type="cellIs" dxfId="1449" priority="127" operator="equal">
      <formula>"Completed"</formula>
    </cfRule>
  </conditionalFormatting>
  <conditionalFormatting sqref="Q127:Q129">
    <cfRule type="containsText" dxfId="1448" priority="32" operator="containsText" text="G&amp;S">
      <formula>NOT(ISERROR(SEARCH("G&amp;S",Q127)))</formula>
    </cfRule>
    <cfRule type="cellIs" dxfId="1447" priority="31" operator="equal">
      <formula>"In Progress"</formula>
    </cfRule>
    <cfRule type="cellIs" dxfId="1446" priority="30" operator="equal">
      <formula>"On Hold"</formula>
    </cfRule>
    <cfRule type="cellIs" dxfId="1445" priority="29" operator="equal">
      <formula>"Delayed"</formula>
    </cfRule>
    <cfRule type="cellIs" dxfId="1444" priority="28" operator="equal">
      <formula>"Completed"</formula>
    </cfRule>
    <cfRule type="containsText" dxfId="1443" priority="41" operator="containsText" text="Services">
      <formula>NOT(ISERROR(SEARCH("Services",Q127)))</formula>
    </cfRule>
    <cfRule type="cellIs" dxfId="1442" priority="27" operator="equal">
      <formula>"On Track"</formula>
    </cfRule>
    <cfRule type="containsText" dxfId="1441" priority="42" operator="containsText" text="Goods">
      <formula>NOT(ISERROR(SEARCH("Goods",Q127)))</formula>
    </cfRule>
    <cfRule type="containsText" dxfId="1440" priority="40" operator="containsText" text="G&amp;S">
      <formula>NOT(ISERROR(SEARCH("G&amp;S",Q127)))</formula>
    </cfRule>
    <cfRule type="cellIs" dxfId="1439" priority="39" operator="equal">
      <formula>"In Progress"</formula>
    </cfRule>
    <cfRule type="cellIs" dxfId="1438" priority="38" operator="equal">
      <formula>"On Hold"</formula>
    </cfRule>
    <cfRule type="cellIs" dxfId="1437" priority="37" operator="equal">
      <formula>"Delayed"</formula>
    </cfRule>
    <cfRule type="cellIs" dxfId="1436" priority="36" operator="equal">
      <formula>"Completed"</formula>
    </cfRule>
    <cfRule type="containsText" dxfId="1435" priority="33" operator="containsText" text="Services">
      <formula>NOT(ISERROR(SEARCH("Services",Q127)))</formula>
    </cfRule>
    <cfRule type="containsText" dxfId="1434" priority="34" operator="containsText" text="Goods">
      <formula>NOT(ISERROR(SEARCH("Goods",Q127)))</formula>
    </cfRule>
  </conditionalFormatting>
  <conditionalFormatting sqref="Q44:R45">
    <cfRule type="containsText" dxfId="1433" priority="309" operator="containsText" text="Services">
      <formula>NOT(ISERROR(SEARCH("Services",Q44)))</formula>
    </cfRule>
    <cfRule type="containsText" dxfId="1432" priority="308" operator="containsText" text="G&amp;S">
      <formula>NOT(ISERROR(SEARCH("G&amp;S",Q44)))</formula>
    </cfRule>
    <cfRule type="cellIs" dxfId="1431" priority="307" operator="equal">
      <formula>"On Track"</formula>
    </cfRule>
    <cfRule type="containsText" dxfId="1430" priority="310" operator="containsText" text="Goods">
      <formula>NOT(ISERROR(SEARCH("Goods",Q44)))</formula>
    </cfRule>
  </conditionalFormatting>
  <conditionalFormatting sqref="Q47:R49 R79:R84">
    <cfRule type="containsText" dxfId="1429" priority="251" operator="containsText" text="Services">
      <formula>NOT(ISERROR(SEARCH("Services",Q47)))</formula>
    </cfRule>
    <cfRule type="containsText" dxfId="1428" priority="250" operator="containsText" text="G&amp;S">
      <formula>NOT(ISERROR(SEARCH("G&amp;S",Q47)))</formula>
    </cfRule>
    <cfRule type="containsText" dxfId="1427" priority="252" operator="containsText" text="Goods">
      <formula>NOT(ISERROR(SEARCH("Goods",Q47)))</formula>
    </cfRule>
  </conditionalFormatting>
  <conditionalFormatting sqref="Q100:R100">
    <cfRule type="cellIs" dxfId="1426" priority="179" operator="equal">
      <formula>"On Track"</formula>
    </cfRule>
    <cfRule type="cellIs" dxfId="1425" priority="180" operator="equal">
      <formula>"Completed"</formula>
    </cfRule>
    <cfRule type="cellIs" dxfId="1424" priority="181" operator="equal">
      <formula>"Delayed"</formula>
    </cfRule>
    <cfRule type="cellIs" dxfId="1423" priority="182" operator="equal">
      <formula>"On Hold"</formula>
    </cfRule>
    <cfRule type="containsText" dxfId="1422" priority="186" operator="containsText" text="Goods">
      <formula>NOT(ISERROR(SEARCH("Goods",Q100)))</formula>
    </cfRule>
    <cfRule type="containsText" dxfId="1421" priority="185" operator="containsText" text="Services">
      <formula>NOT(ISERROR(SEARCH("Services",Q100)))</formula>
    </cfRule>
    <cfRule type="containsText" dxfId="1420" priority="184" operator="containsText" text="G&amp;S">
      <formula>NOT(ISERROR(SEARCH("G&amp;S",Q100)))</formula>
    </cfRule>
    <cfRule type="cellIs" dxfId="1419" priority="183" operator="equal">
      <formula>"In Progress"</formula>
    </cfRule>
  </conditionalFormatting>
  <conditionalFormatting sqref="Q101:R101 Q103:R103 Q99">
    <cfRule type="cellIs" dxfId="1418" priority="207" operator="equal">
      <formula>"High"</formula>
    </cfRule>
    <cfRule type="cellIs" dxfId="1417" priority="208" operator="equal">
      <formula>"Medium"</formula>
    </cfRule>
    <cfRule type="cellIs" dxfId="1416" priority="209" operator="equal">
      <formula>"Low"</formula>
    </cfRule>
  </conditionalFormatting>
  <conditionalFormatting sqref="Q102:R102">
    <cfRule type="containsText" dxfId="1415" priority="192" operator="containsText" text="G&amp;S">
      <formula>NOT(ISERROR(SEARCH("G&amp;S",Q102)))</formula>
    </cfRule>
    <cfRule type="cellIs" dxfId="1414" priority="191" operator="equal">
      <formula>"In Progress"</formula>
    </cfRule>
    <cfRule type="cellIs" dxfId="1413" priority="190" operator="equal">
      <formula>"On Hold"</formula>
    </cfRule>
    <cfRule type="cellIs" dxfId="1412" priority="189" operator="equal">
      <formula>"Delayed"</formula>
    </cfRule>
    <cfRule type="cellIs" dxfId="1411" priority="188" operator="equal">
      <formula>"Completed"</formula>
    </cfRule>
    <cfRule type="cellIs" dxfId="1410" priority="187" operator="equal">
      <formula>"On Track"</formula>
    </cfRule>
    <cfRule type="containsText" dxfId="1409" priority="194" operator="containsText" text="Goods">
      <formula>NOT(ISERROR(SEARCH("Goods",Q102)))</formula>
    </cfRule>
    <cfRule type="containsText" dxfId="1408" priority="193" operator="containsText" text="Services">
      <formula>NOT(ISERROR(SEARCH("Services",Q102)))</formula>
    </cfRule>
  </conditionalFormatting>
  <conditionalFormatting sqref="Q120:R120">
    <cfRule type="cellIs" dxfId="1407" priority="8" operator="equal">
      <formula>"On Track"</formula>
    </cfRule>
    <cfRule type="containsText" dxfId="1406" priority="9" operator="containsText" text="G&amp;S">
      <formula>NOT(ISERROR(SEARCH("G&amp;S",Q120)))</formula>
    </cfRule>
    <cfRule type="containsText" dxfId="1405" priority="10" operator="containsText" text="Services">
      <formula>NOT(ISERROR(SEARCH("Services",Q120)))</formula>
    </cfRule>
    <cfRule type="containsText" dxfId="1404" priority="11" operator="containsText" text="Goods">
      <formula>NOT(ISERROR(SEARCH("Goods",Q120)))</formula>
    </cfRule>
  </conditionalFormatting>
  <conditionalFormatting sqref="Q127:R127 Q128 Q129:R129 R7:R40">
    <cfRule type="cellIs" dxfId="1403" priority="35" operator="equal">
      <formula>"On Track"</formula>
    </cfRule>
  </conditionalFormatting>
  <conditionalFormatting sqref="R7:R36 R40:R41 Q42:R45 R46 R50:R74 R90:R99 R127">
    <cfRule type="containsText" dxfId="1402" priority="528" operator="containsText" text="Goods">
      <formula>NOT(ISERROR(SEARCH("Goods",Q7)))</formula>
    </cfRule>
    <cfRule type="containsText" dxfId="1401" priority="527" operator="containsText" text="Services">
      <formula>NOT(ISERROR(SEARCH("Services",Q7)))</formula>
    </cfRule>
  </conditionalFormatting>
  <conditionalFormatting sqref="R7:R40 R123:R124 R127 R129:R150">
    <cfRule type="cellIs" dxfId="1400" priority="289" operator="equal">
      <formula>"Completed"</formula>
    </cfRule>
    <cfRule type="cellIs" dxfId="1399" priority="292" operator="equal">
      <formula>"In Progress"</formula>
    </cfRule>
    <cfRule type="cellIs" dxfId="1398" priority="291" operator="equal">
      <formula>"On Hold"</formula>
    </cfRule>
    <cfRule type="cellIs" dxfId="1397" priority="290" operator="equal">
      <formula>"Delayed"</formula>
    </cfRule>
  </conditionalFormatting>
  <conditionalFormatting sqref="R22">
    <cfRule type="containsText" dxfId="1396" priority="410" operator="containsText" text="G&amp;S">
      <formula>NOT(ISERROR(SEARCH("G&amp;S",R22)))</formula>
    </cfRule>
    <cfRule type="containsText" dxfId="1395" priority="411" operator="containsText" text="Services">
      <formula>NOT(ISERROR(SEARCH("Services",R22)))</formula>
    </cfRule>
    <cfRule type="containsText" dxfId="1394" priority="412" operator="containsText" text="Goods">
      <formula>NOT(ISERROR(SEARCH("Goods",R22)))</formula>
    </cfRule>
  </conditionalFormatting>
  <conditionalFormatting sqref="R30:R41 Q42:R45 R46 R93:R99">
    <cfRule type="cellIs" dxfId="1393" priority="540" operator="equal">
      <formula>"Not Started"</formula>
    </cfRule>
  </conditionalFormatting>
  <conditionalFormatting sqref="R37:R39">
    <cfRule type="containsText" dxfId="1392" priority="543" operator="containsText" text="Goods">
      <formula>NOT(ISERROR(SEARCH("Goods",R37)))</formula>
    </cfRule>
    <cfRule type="containsText" dxfId="1391" priority="542" operator="containsText" text="Services">
      <formula>NOT(ISERROR(SEARCH("Services",R37)))</formula>
    </cfRule>
    <cfRule type="containsText" dxfId="1390" priority="541" operator="containsText" text="G&amp;S">
      <formula>NOT(ISERROR(SEARCH("G&amp;S",R37)))</formula>
    </cfRule>
  </conditionalFormatting>
  <conditionalFormatting sqref="R37:R40">
    <cfRule type="containsText" dxfId="1389" priority="535" operator="containsText" text="Goods">
      <formula>NOT(ISERROR(SEARCH("Goods",R37)))</formula>
    </cfRule>
    <cfRule type="containsText" dxfId="1388" priority="534" operator="containsText" text="Services">
      <formula>NOT(ISERROR(SEARCH("Services",R37)))</formula>
    </cfRule>
    <cfRule type="containsText" dxfId="1387" priority="533" operator="containsText" text="G&amp;S">
      <formula>NOT(ISERROR(SEARCH("G&amp;S",R37)))</formula>
    </cfRule>
  </conditionalFormatting>
  <conditionalFormatting sqref="R40:R41 Q42:R45 R90:R99 R7:R36 R127 R46 R50:R74">
    <cfRule type="containsText" dxfId="1386" priority="526" operator="containsText" text="G&amp;S">
      <formula>NOT(ISERROR(SEARCH("G&amp;S",Q7)))</formula>
    </cfRule>
  </conditionalFormatting>
  <conditionalFormatting sqref="R40:R41">
    <cfRule type="containsText" dxfId="1385" priority="408" operator="containsText" text="Goods">
      <formula>NOT(ISERROR(SEARCH("Goods",R40)))</formula>
    </cfRule>
    <cfRule type="containsText" dxfId="1384" priority="366" operator="containsText" text="Services">
      <formula>NOT(ISERROR(SEARCH("Services",R40)))</formula>
    </cfRule>
    <cfRule type="containsText" dxfId="1383" priority="365" operator="containsText" text="G&amp;S">
      <formula>NOT(ISERROR(SEARCH("G&amp;S",R40)))</formula>
    </cfRule>
  </conditionalFormatting>
  <conditionalFormatting sqref="R41 R90:R99 Q42:R45">
    <cfRule type="cellIs" dxfId="1382" priority="522" operator="equal">
      <formula>"In Progress"</formula>
    </cfRule>
    <cfRule type="cellIs" dxfId="1381" priority="521" operator="equal">
      <formula>"On Hold"</formula>
    </cfRule>
    <cfRule type="cellIs" dxfId="1380" priority="520" operator="equal">
      <formula>"Delayed"</formula>
    </cfRule>
    <cfRule type="cellIs" dxfId="1379" priority="519" operator="equal">
      <formula>"Completed"</formula>
    </cfRule>
  </conditionalFormatting>
  <conditionalFormatting sqref="R41">
    <cfRule type="cellIs" dxfId="1378" priority="405" operator="equal">
      <formula>"On Track"</formula>
    </cfRule>
    <cfRule type="containsText" dxfId="1377" priority="404" operator="containsText" text="Goods">
      <formula>NOT(ISERROR(SEARCH("Goods",R41)))</formula>
    </cfRule>
    <cfRule type="containsText" dxfId="1376" priority="336" operator="containsText" text="Services">
      <formula>NOT(ISERROR(SEARCH("Services",R41)))</formula>
    </cfRule>
    <cfRule type="containsText" dxfId="1375" priority="335" operator="containsText" text="G&amp;S">
      <formula>NOT(ISERROR(SEARCH("G&amp;S",R41)))</formula>
    </cfRule>
  </conditionalFormatting>
  <conditionalFormatting sqref="R46">
    <cfRule type="cellIs" dxfId="1374" priority="12" operator="equal">
      <formula>"On Track"</formula>
    </cfRule>
    <cfRule type="cellIs" dxfId="1373" priority="13" operator="equal">
      <formula>"Completed"</formula>
    </cfRule>
    <cfRule type="cellIs" dxfId="1372" priority="14" operator="equal">
      <formula>"Delayed"</formula>
    </cfRule>
    <cfRule type="containsText" dxfId="1371" priority="19" operator="containsText" text="Goods">
      <formula>NOT(ISERROR(SEARCH("Goods",R46)))</formula>
    </cfRule>
    <cfRule type="containsText" dxfId="1370" priority="18" operator="containsText" text="Services">
      <formula>NOT(ISERROR(SEARCH("Services",R46)))</formula>
    </cfRule>
    <cfRule type="containsText" dxfId="1369" priority="17" operator="containsText" text="G&amp;S">
      <formula>NOT(ISERROR(SEARCH("G&amp;S",R46)))</formula>
    </cfRule>
    <cfRule type="cellIs" dxfId="1368" priority="16" operator="equal">
      <formula>"In Progress"</formula>
    </cfRule>
    <cfRule type="cellIs" dxfId="1367" priority="15" operator="equal">
      <formula>"On Hold"</formula>
    </cfRule>
  </conditionalFormatting>
  <conditionalFormatting sqref="R46:R48">
    <cfRule type="containsText" dxfId="1366" priority="22" operator="containsText" text="Goods">
      <formula>NOT(ISERROR(SEARCH("Goods",R46)))</formula>
    </cfRule>
    <cfRule type="containsText" dxfId="1365" priority="21" operator="containsText" text="Services">
      <formula>NOT(ISERROR(SEARCH("Services",R46)))</formula>
    </cfRule>
    <cfRule type="containsText" dxfId="1364" priority="20" operator="containsText" text="G&amp;S">
      <formula>NOT(ISERROR(SEARCH("G&amp;S",R46)))</formula>
    </cfRule>
  </conditionalFormatting>
  <conditionalFormatting sqref="R46:R74">
    <cfRule type="cellIs" dxfId="1363" priority="244" operator="equal">
      <formula>"In Progress"</formula>
    </cfRule>
    <cfRule type="cellIs" dxfId="1362" priority="241" operator="equal">
      <formula>"Completed"</formula>
    </cfRule>
    <cfRule type="cellIs" dxfId="1361" priority="242" operator="equal">
      <formula>"Delayed"</formula>
    </cfRule>
    <cfRule type="cellIs" dxfId="1360" priority="243" operator="equal">
      <formula>"On Hold"</formula>
    </cfRule>
  </conditionalFormatting>
  <conditionalFormatting sqref="R47:R48">
    <cfRule type="cellIs" dxfId="1359" priority="245" operator="equal">
      <formula>"Not Started"</formula>
    </cfRule>
  </conditionalFormatting>
  <conditionalFormatting sqref="R47:R74 R90:R99">
    <cfRule type="cellIs" dxfId="1358" priority="532" operator="equal">
      <formula>"On Track"</formula>
    </cfRule>
  </conditionalFormatting>
  <conditionalFormatting sqref="R76">
    <cfRule type="cellIs" dxfId="1357" priority="100" operator="equal">
      <formula>"Delayed"</formula>
    </cfRule>
    <cfRule type="cellIs" dxfId="1356" priority="102" operator="equal">
      <formula>"In Progress"</formula>
    </cfRule>
    <cfRule type="containsText" dxfId="1355" priority="103" operator="containsText" text="G&amp;S">
      <formula>NOT(ISERROR(SEARCH("G&amp;S",R76)))</formula>
    </cfRule>
    <cfRule type="cellIs" dxfId="1354" priority="101" operator="equal">
      <formula>"On Hold"</formula>
    </cfRule>
    <cfRule type="containsText" dxfId="1353" priority="104" operator="containsText" text="Services">
      <formula>NOT(ISERROR(SEARCH("Services",R76)))</formula>
    </cfRule>
    <cfRule type="containsText" dxfId="1352" priority="105" operator="containsText" text="Goods">
      <formula>NOT(ISERROR(SEARCH("Goods",R76)))</formula>
    </cfRule>
    <cfRule type="cellIs" dxfId="1351" priority="106" operator="equal">
      <formula>"Not Started"</formula>
    </cfRule>
    <cfRule type="cellIs" dxfId="1350" priority="99" operator="equal">
      <formula>"Completed"</formula>
    </cfRule>
  </conditionalFormatting>
  <conditionalFormatting sqref="R76:R77">
    <cfRule type="cellIs" dxfId="1349" priority="83" operator="equal">
      <formula>"On Track"</formula>
    </cfRule>
    <cfRule type="containsText" dxfId="1348" priority="91" operator="containsText" text="G&amp;S">
      <formula>NOT(ISERROR(SEARCH("G&amp;S",R76)))</formula>
    </cfRule>
    <cfRule type="containsText" dxfId="1347" priority="92" operator="containsText" text="Services">
      <formula>NOT(ISERROR(SEARCH("Services",R76)))</formula>
    </cfRule>
    <cfRule type="containsText" dxfId="1346" priority="93" operator="containsText" text="Goods">
      <formula>NOT(ISERROR(SEARCH("Goods",R76)))</formula>
    </cfRule>
  </conditionalFormatting>
  <conditionalFormatting sqref="R77">
    <cfRule type="cellIs" dxfId="1345" priority="87" operator="equal">
      <formula>"Completed"</formula>
    </cfRule>
    <cfRule type="cellIs" dxfId="1344" priority="94" operator="equal">
      <formula>"Not Started"</formula>
    </cfRule>
    <cfRule type="cellIs" dxfId="1343" priority="90" operator="equal">
      <formula>"In Progress"</formula>
    </cfRule>
    <cfRule type="cellIs" dxfId="1342" priority="89" operator="equal">
      <formula>"On Hold"</formula>
    </cfRule>
    <cfRule type="cellIs" dxfId="1341" priority="88" operator="equal">
      <formula>"Delayed"</formula>
    </cfRule>
    <cfRule type="containsText" dxfId="1340" priority="86" operator="containsText" text="Goods">
      <formula>NOT(ISERROR(SEARCH("Goods",R77)))</formula>
    </cfRule>
    <cfRule type="containsText" dxfId="1339" priority="85" operator="containsText" text="Services">
      <formula>NOT(ISERROR(SEARCH("Services",R77)))</formula>
    </cfRule>
    <cfRule type="containsText" dxfId="1338" priority="84" operator="containsText" text="G&amp;S">
      <formula>NOT(ISERROR(SEARCH("G&amp;S",R77)))</formula>
    </cfRule>
  </conditionalFormatting>
  <conditionalFormatting sqref="R79:R87">
    <cfRule type="cellIs" dxfId="1337" priority="226" operator="equal">
      <formula>"On Track"</formula>
    </cfRule>
    <cfRule type="cellIs" dxfId="1336" priority="222" operator="equal">
      <formula>"In Progress"</formula>
    </cfRule>
    <cfRule type="cellIs" dxfId="1335" priority="221" operator="equal">
      <formula>"On Hold"</formula>
    </cfRule>
    <cfRule type="cellIs" dxfId="1334" priority="220" operator="equal">
      <formula>"Delayed"</formula>
    </cfRule>
    <cfRule type="cellIs" dxfId="1333" priority="219" operator="equal">
      <formula>"Completed"</formula>
    </cfRule>
  </conditionalFormatting>
  <conditionalFormatting sqref="R85:R87">
    <cfRule type="cellIs" dxfId="1332" priority="218" operator="equal">
      <formula>"Not Started"</formula>
    </cfRule>
    <cfRule type="containsText" dxfId="1331" priority="223" operator="containsText" text="G&amp;S">
      <formula>NOT(ISERROR(SEARCH("G&amp;S",R85)))</formula>
    </cfRule>
    <cfRule type="containsText" dxfId="1330" priority="224" operator="containsText" text="Services">
      <formula>NOT(ISERROR(SEARCH("Services",R85)))</formula>
    </cfRule>
    <cfRule type="containsText" dxfId="1329" priority="225" operator="containsText" text="Goods">
      <formula>NOT(ISERROR(SEARCH("Goods",R85)))</formula>
    </cfRule>
  </conditionalFormatting>
  <conditionalFormatting sqref="R87">
    <cfRule type="containsText" dxfId="1328" priority="1" operator="containsText" text="G&amp;S">
      <formula>NOT(ISERROR(SEARCH("G&amp;S",R87)))</formula>
    </cfRule>
    <cfRule type="containsText" dxfId="1327" priority="2" operator="containsText" text="Services">
      <formula>NOT(ISERROR(SEARCH("Services",R87)))</formula>
    </cfRule>
    <cfRule type="containsText" dxfId="1326" priority="3" operator="containsText" text="Goods">
      <formula>NOT(ISERROR(SEARCH("Goods",R87)))</formula>
    </cfRule>
  </conditionalFormatting>
  <conditionalFormatting sqref="R91">
    <cfRule type="cellIs" dxfId="1325" priority="227" operator="equal">
      <formula>"Not Started"</formula>
    </cfRule>
  </conditionalFormatting>
  <conditionalFormatting sqref="R94:R97">
    <cfRule type="containsText" dxfId="1324" priority="384" operator="containsText" text="G&amp;S">
      <formula>NOT(ISERROR(SEARCH("G&amp;S",R94)))</formula>
    </cfRule>
    <cfRule type="containsText" dxfId="1323" priority="385" operator="containsText" text="Services">
      <formula>NOT(ISERROR(SEARCH("Services",R94)))</formula>
    </cfRule>
    <cfRule type="containsText" dxfId="1322" priority="386" operator="containsText" text="Goods">
      <formula>NOT(ISERROR(SEARCH("Goods",R94)))</formula>
    </cfRule>
    <cfRule type="containsText" dxfId="1321" priority="388" operator="containsText" text="Services">
      <formula>NOT(ISERROR(SEARCH("Services",R94)))</formula>
    </cfRule>
    <cfRule type="containsText" dxfId="1320" priority="387" operator="containsText" text="G&amp;S">
      <formula>NOT(ISERROR(SEARCH("G&amp;S",R94)))</formula>
    </cfRule>
    <cfRule type="containsText" dxfId="1319" priority="389" operator="containsText" text="Goods">
      <formula>NOT(ISERROR(SEARCH("Goods",R94)))</formula>
    </cfRule>
  </conditionalFormatting>
  <conditionalFormatting sqref="R100:R103">
    <cfRule type="cellIs" dxfId="1318" priority="160" operator="equal">
      <formula>"On Track"</formula>
    </cfRule>
  </conditionalFormatting>
  <conditionalFormatting sqref="R100:R104">
    <cfRule type="containsText" dxfId="1317" priority="166" operator="containsText" text="Services">
      <formula>NOT(ISERROR(SEARCH("Services",R100)))</formula>
    </cfRule>
    <cfRule type="containsText" dxfId="1316" priority="165" operator="containsText" text="G&amp;S">
      <formula>NOT(ISERROR(SEARCH("G&amp;S",R100)))</formula>
    </cfRule>
    <cfRule type="containsText" dxfId="1315" priority="167" operator="containsText" text="Goods">
      <formula>NOT(ISERROR(SEARCH("Goods",R100)))</formula>
    </cfRule>
  </conditionalFormatting>
  <conditionalFormatting sqref="R100:R105">
    <cfRule type="cellIs" dxfId="1314" priority="76" operator="equal">
      <formula>"Delayed"</formula>
    </cfRule>
    <cfRule type="cellIs" dxfId="1313" priority="77" operator="equal">
      <formula>"On Hold"</formula>
    </cfRule>
    <cfRule type="cellIs" dxfId="1312" priority="75" operator="equal">
      <formula>"Completed"</formula>
    </cfRule>
    <cfRule type="cellIs" dxfId="1311" priority="78" operator="equal">
      <formula>"In Progress"</formula>
    </cfRule>
  </conditionalFormatting>
  <conditionalFormatting sqref="R104">
    <cfRule type="cellIs" dxfId="1310" priority="398" operator="equal">
      <formula>"Not Started"</formula>
    </cfRule>
    <cfRule type="cellIs" dxfId="1309" priority="397" operator="equal">
      <formula>"On Track"</formula>
    </cfRule>
  </conditionalFormatting>
  <conditionalFormatting sqref="R105">
    <cfRule type="containsText" dxfId="1308" priority="82" operator="containsText" text="Goods">
      <formula>NOT(ISERROR(SEARCH("Goods",R105)))</formula>
    </cfRule>
    <cfRule type="containsText" dxfId="1307" priority="81" operator="containsText" text="Services">
      <formula>NOT(ISERROR(SEARCH("Services",R105)))</formula>
    </cfRule>
    <cfRule type="containsText" dxfId="1306" priority="80" operator="containsText" text="G&amp;S">
      <formula>NOT(ISERROR(SEARCH("G&amp;S",R105)))</formula>
    </cfRule>
    <cfRule type="cellIs" dxfId="1305" priority="79" operator="equal">
      <formula>"On Track"</formula>
    </cfRule>
  </conditionalFormatting>
  <conditionalFormatting sqref="R112:R113">
    <cfRule type="cellIs" dxfId="1304" priority="151" operator="equal">
      <formula>"In Progress"</formula>
    </cfRule>
    <cfRule type="containsText" dxfId="1303" priority="153" operator="containsText" text="Services">
      <formula>NOT(ISERROR(SEARCH("Services",R112)))</formula>
    </cfRule>
    <cfRule type="cellIs" dxfId="1302" priority="150" operator="equal">
      <formula>"On Hold"</formula>
    </cfRule>
    <cfRule type="cellIs" dxfId="1301" priority="156" operator="equal">
      <formula>"Not Started"</formula>
    </cfRule>
    <cfRule type="containsText" dxfId="1300" priority="154" operator="containsText" text="Goods">
      <formula>NOT(ISERROR(SEARCH("Goods",R112)))</formula>
    </cfRule>
    <cfRule type="cellIs" dxfId="1299" priority="155" operator="equal">
      <formula>"On Track"</formula>
    </cfRule>
    <cfRule type="cellIs" dxfId="1298" priority="148" operator="equal">
      <formula>"Completed"</formula>
    </cfRule>
    <cfRule type="cellIs" dxfId="1297" priority="149" operator="equal">
      <formula>"Delayed"</formula>
    </cfRule>
    <cfRule type="containsText" dxfId="1296" priority="152" operator="containsText" text="G&amp;S">
      <formula>NOT(ISERROR(SEARCH("G&amp;S",R112)))</formula>
    </cfRule>
  </conditionalFormatting>
  <conditionalFormatting sqref="R118">
    <cfRule type="cellIs" dxfId="1295" priority="145" operator="equal">
      <formula>"On Track"</formula>
    </cfRule>
    <cfRule type="containsText" dxfId="1294" priority="143" operator="containsText" text="Services">
      <formula>NOT(ISERROR(SEARCH("Services",R118)))</formula>
    </cfRule>
    <cfRule type="containsText" dxfId="1293" priority="144" operator="containsText" text="Goods">
      <formula>NOT(ISERROR(SEARCH("Goods",R118)))</formula>
    </cfRule>
    <cfRule type="containsText" dxfId="1292" priority="142" operator="containsText" text="G&amp;S">
      <formula>NOT(ISERROR(SEARCH("G&amp;S",R118)))</formula>
    </cfRule>
    <cfRule type="cellIs" dxfId="1291" priority="141" operator="equal">
      <formula>"In Progress"</formula>
    </cfRule>
    <cfRule type="cellIs" dxfId="1290" priority="140" operator="equal">
      <formula>"On Hold"</formula>
    </cfRule>
    <cfRule type="cellIs" dxfId="1289" priority="138" operator="equal">
      <formula>"Completed"</formula>
    </cfRule>
    <cfRule type="cellIs" dxfId="1288" priority="139" operator="equal">
      <formula>"Delayed"</formula>
    </cfRule>
  </conditionalFormatting>
  <conditionalFormatting sqref="R120">
    <cfRule type="cellIs" dxfId="1287" priority="6" operator="equal">
      <formula>"On Hold"</formula>
    </cfRule>
    <cfRule type="cellIs" dxfId="1286" priority="7" operator="equal">
      <formula>"In Progress"</formula>
    </cfRule>
    <cfRule type="cellIs" dxfId="1285" priority="5" operator="equal">
      <formula>"Delayed"</formula>
    </cfRule>
    <cfRule type="cellIs" dxfId="1284" priority="4" operator="equal">
      <formula>"Completed"</formula>
    </cfRule>
  </conditionalFormatting>
  <conditionalFormatting sqref="R123">
    <cfRule type="cellIs" dxfId="1283" priority="466" operator="equal">
      <formula>"Not Started"</formula>
    </cfRule>
  </conditionalFormatting>
  <conditionalFormatting sqref="R123:R124">
    <cfRule type="containsText" dxfId="1282" priority="467" operator="containsText" text="G&amp;S">
      <formula>NOT(ISERROR(SEARCH("G&amp;S",R123)))</formula>
    </cfRule>
    <cfRule type="containsText" dxfId="1281" priority="469" operator="containsText" text="Goods">
      <formula>NOT(ISERROR(SEARCH("Goods",R123)))</formula>
    </cfRule>
    <cfRule type="containsText" dxfId="1280" priority="468" operator="containsText" text="Services">
      <formula>NOT(ISERROR(SEARCH("Services",R123)))</formula>
    </cfRule>
  </conditionalFormatting>
  <conditionalFormatting sqref="R124">
    <cfRule type="cellIs" dxfId="1279" priority="536" operator="equal">
      <formula>"On Track"</formula>
    </cfRule>
  </conditionalFormatting>
  <conditionalFormatting sqref="R127 R129:R130">
    <cfRule type="cellIs" dxfId="1278" priority="46" operator="equal">
      <formula>"Not Started"</formula>
    </cfRule>
  </conditionalFormatting>
  <conditionalFormatting sqref="R129:R131 R133 R135 R137 R139 R141 R143 R145 R147 R149">
    <cfRule type="containsText" dxfId="1277" priority="481" operator="containsText" text="Goods">
      <formula>NOT(ISERROR(SEARCH("Goods",R129)))</formula>
    </cfRule>
    <cfRule type="containsText" dxfId="1276" priority="479" operator="containsText" text="G&amp;S">
      <formula>NOT(ISERROR(SEARCH("G&amp;S",R129)))</formula>
    </cfRule>
    <cfRule type="containsText" dxfId="1275" priority="480" operator="containsText" text="Services">
      <formula>NOT(ISERROR(SEARCH("Services",R129)))</formula>
    </cfRule>
  </conditionalFormatting>
  <conditionalFormatting sqref="R131 R133 R135 R137 R139 R141 R143 R145 R147 R149">
    <cfRule type="cellIs" dxfId="1274" priority="478" operator="equal">
      <formula>"On Track"</formula>
    </cfRule>
  </conditionalFormatting>
  <conditionalFormatting sqref="R132 R134 R136 R138 R140 R142 R144 R146 R148 R150">
    <cfRule type="containsText" dxfId="1273" priority="483" operator="containsText" text="G&amp;S">
      <formula>NOT(ISERROR(SEARCH("G&amp;S",R132)))</formula>
    </cfRule>
    <cfRule type="cellIs" dxfId="1272" priority="482" operator="equal">
      <formula>"Not Started"</formula>
    </cfRule>
    <cfRule type="containsText" dxfId="1271" priority="484" operator="containsText" text="Services">
      <formula>NOT(ISERROR(SEARCH("Services",R132)))</formula>
    </cfRule>
    <cfRule type="containsText" dxfId="1270" priority="485" operator="containsText" text="Goods">
      <formula>NOT(ISERROR(SEARCH("Goods",R132)))</formula>
    </cfRule>
  </conditionalFormatting>
  <conditionalFormatting sqref="R101:T101 R103:T103 S99:T99">
    <cfRule type="cellIs" dxfId="1269" priority="198" operator="equal">
      <formula>"Delayed"</formula>
    </cfRule>
    <cfRule type="cellIs" dxfId="1268" priority="199" operator="equal">
      <formula>"On Hold"</formula>
    </cfRule>
    <cfRule type="cellIs" dxfId="1267" priority="197" operator="equal">
      <formula>"Completed"</formula>
    </cfRule>
    <cfRule type="cellIs" dxfId="1266" priority="195" operator="equal">
      <formula>"Not Started"</formula>
    </cfRule>
    <cfRule type="cellIs" dxfId="1265" priority="196" operator="equal">
      <formula>"On Track"</formula>
    </cfRule>
    <cfRule type="cellIs" dxfId="1264" priority="200" operator="equal">
      <formula>"In Progress"</formula>
    </cfRule>
  </conditionalFormatting>
  <conditionalFormatting sqref="S99:T99 R101:T101 R103:T103">
    <cfRule type="containsText" dxfId="1263" priority="206" operator="containsText" text="Goods">
      <formula>NOT(ISERROR(SEARCH("Goods",R99)))</formula>
    </cfRule>
    <cfRule type="containsText" dxfId="1262" priority="205" operator="containsText" text="Services">
      <formula>NOT(ISERROR(SEARCH("Services",R99)))</formula>
    </cfRule>
    <cfRule type="containsText" dxfId="1261" priority="204" operator="containsText" text="G&amp;S">
      <formula>NOT(ISERROR(SEARCH("G&amp;S",R99)))</formula>
    </cfRule>
  </conditionalFormatting>
  <dataValidations count="1">
    <dataValidation type="list" allowBlank="1" showInputMessage="1" showErrorMessage="1" sqref="R103 R101" xr:uid="{5422A90E-22AD-0D47-A704-8D209DE42695}">
      <formula1>impact</formula1>
    </dataValidation>
  </dataValidations>
  <hyperlinks>
    <hyperlink ref="N84" r:id="rId1" xr:uid="{F0F3EC85-1F43-694A-A608-28B701046018}"/>
    <hyperlink ref="N74" r:id="rId2" xr:uid="{D734BEFE-779C-1B44-B354-D7557A10AF0B}"/>
  </hyperlinks>
  <pageMargins left="0.4" right="0.4" top="0.4" bottom="0.4" header="0" footer="0"/>
  <pageSetup scale="29" fitToHeight="0" orientation="landscape" r:id="rId3"/>
  <legacyDrawing r:id="rId4"/>
  <extLst>
    <ext xmlns:x14="http://schemas.microsoft.com/office/spreadsheetml/2009/9/main" uri="{CCE6A557-97BC-4b89-ADB6-D9C93CAAB3DF}">
      <x14:dataValidations xmlns:xm="http://schemas.microsoft.com/office/excel/2006/main" count="4">
        <x14:dataValidation type="list" allowBlank="1" showInputMessage="1" showErrorMessage="1" xr:uid="{31060C0F-7EA3-1244-95A2-82A172AB3040}">
          <x14:formula1>
            <xm:f>'KEY Data – do not delete –'!$B$4:$B$8</xm:f>
          </x14:formula1>
          <xm:sqref>R150 R130 R132 R134 R136 R138 R140 R142 R144 R146 R148 R90 R123 R79:R84 R42:R43 S99:T99 S103:T103 S101:T101 R118 R105 R47:R48 R120 R87 R7:R36</xm:sqref>
        </x14:dataValidation>
        <x14:dataValidation type="list" allowBlank="1" showInputMessage="1" showErrorMessage="1" promptTitle="Account Health" prompt="Select from the drop down menu" xr:uid="{4EAAD55C-9C94-3C42-A714-70B41B864541}">
          <x14:formula1>
            <xm:f>'KEY Data – do not delete –'!$Q$4:$Q$7</xm:f>
          </x14:formula1>
          <xm:sqref>P123:P150 P7:P118</xm:sqref>
        </x14:dataValidation>
        <x14:dataValidation type="list" allowBlank="1" showInputMessage="1" showErrorMessage="1" xr:uid="{281334C6-AC3C-404D-A76E-DA9283C897F6}">
          <x14:formula1>
            <xm:f>'KEY Data – do not delete –'!$B$4:$B$7</xm:f>
          </x14:formula1>
          <xm:sqref>R149 R131 R133 R135 R137 R139 R141 R143 R145 R147 R100:R103 R124 R92 R49:R74</xm:sqref>
        </x14:dataValidation>
        <x14:dataValidation type="list" allowBlank="1" showInputMessage="1" showErrorMessage="1" xr:uid="{994BE422-1B70-3343-A4ED-927B5F6E2EF2}">
          <x14:formula1>
            <xm:f>'KEY Data – do not delete –'!$F$4:$F$26</xm:f>
          </x14:formula1>
          <xm:sqref>G93 G37:G39 F43:F45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2D497-1555-9F46-947A-D13795E9ECF9}">
  <sheetPr>
    <tabColor rgb="FFDACDC5"/>
    <pageSetUpPr fitToPage="1"/>
  </sheetPr>
  <dimension ref="B1:J103"/>
  <sheetViews>
    <sheetView showGridLines="0" workbookViewId="0">
      <pane xSplit="4" ySplit="3" topLeftCell="E4" activePane="bottomRight" state="frozen"/>
      <selection pane="topRight" activeCell="I6" sqref="I6"/>
      <selection pane="bottomLeft" activeCell="I6" sqref="I6"/>
      <selection pane="bottomRight" activeCell="G27" sqref="G27"/>
    </sheetView>
  </sheetViews>
  <sheetFormatPr defaultColWidth="14.5" defaultRowHeight="15" customHeight="1"/>
  <cols>
    <col min="1" max="1" width="3.375" style="4" customWidth="1"/>
    <col min="2" max="2" width="6.875" style="4" customWidth="1"/>
    <col min="3" max="3" width="13.875" style="4" customWidth="1"/>
    <col min="4" max="4" width="45.625" style="4" customWidth="1"/>
    <col min="5" max="5" width="20.875" customWidth="1"/>
    <col min="6" max="6" width="11.875" customWidth="1"/>
    <col min="7" max="7" width="20.875" customWidth="1"/>
    <col min="8" max="9" width="10.875" customWidth="1"/>
    <col min="10" max="10" width="25.875" customWidth="1"/>
    <col min="11" max="11" width="3.375" style="4" customWidth="1"/>
    <col min="12" max="26" width="8" style="4" customWidth="1"/>
    <col min="27" max="16384" width="14.5" style="4"/>
  </cols>
  <sheetData>
    <row r="1" spans="2:10" s="3" customFormat="1" ht="30" customHeight="1" thickBot="1">
      <c r="B1" s="9" t="s">
        <v>2435</v>
      </c>
      <c r="C1"/>
      <c r="D1"/>
      <c r="E1"/>
      <c r="F1"/>
      <c r="G1"/>
      <c r="H1"/>
      <c r="I1"/>
      <c r="J1"/>
    </row>
    <row r="2" spans="2:10" ht="30" customHeight="1" thickTop="1">
      <c r="B2" s="1430" t="s">
        <v>2436</v>
      </c>
      <c r="C2" s="1431"/>
      <c r="D2" s="1433"/>
      <c r="E2" s="1451" t="s">
        <v>2437</v>
      </c>
      <c r="F2" s="1451"/>
      <c r="G2" s="1452"/>
      <c r="H2" s="1453" t="s">
        <v>2438</v>
      </c>
      <c r="I2" s="1454"/>
      <c r="J2" s="1455"/>
    </row>
    <row r="3" spans="2:10" ht="45" customHeight="1">
      <c r="B3" s="29" t="s">
        <v>7</v>
      </c>
      <c r="C3" s="30" t="s">
        <v>2439</v>
      </c>
      <c r="D3" s="31" t="s">
        <v>2440</v>
      </c>
      <c r="E3" s="56" t="s">
        <v>2441</v>
      </c>
      <c r="F3" s="49" t="s">
        <v>2442</v>
      </c>
      <c r="G3" s="50" t="s">
        <v>2443</v>
      </c>
      <c r="H3" s="51" t="s">
        <v>2444</v>
      </c>
      <c r="I3" s="55" t="s">
        <v>2445</v>
      </c>
      <c r="J3" s="55" t="s">
        <v>2446</v>
      </c>
    </row>
    <row r="4" spans="2:10" ht="13.5">
      <c r="B4" s="18">
        <f>'PS Project Register'!B7</f>
        <v>1</v>
      </c>
      <c r="C4" s="32" t="str">
        <f>'PS Project Register'!C7</f>
        <v>RN-82</v>
      </c>
      <c r="D4" s="33" t="str">
        <f>'PS Project Register'!G7</f>
        <v>CUBE - VAPT - 2022</v>
      </c>
      <c r="E4" s="57"/>
      <c r="F4" s="45"/>
      <c r="G4" s="41"/>
      <c r="H4" s="52"/>
      <c r="I4" s="41"/>
      <c r="J4" s="41"/>
    </row>
    <row r="5" spans="2:10" ht="13.5">
      <c r="B5" s="18">
        <f>'Closed PS Projects'!B49</f>
        <v>42</v>
      </c>
      <c r="C5" s="32" t="str">
        <f>'Closed PS Projects'!C49</f>
        <v>RN-3</v>
      </c>
      <c r="D5" s="33" t="str">
        <f>'Closed PS Projects'!H49</f>
        <v xml:space="preserve">Voltas </v>
      </c>
      <c r="E5" s="57"/>
      <c r="F5" s="45"/>
      <c r="G5" s="41"/>
      <c r="H5" s="52"/>
      <c r="I5" s="41"/>
      <c r="J5" s="41"/>
    </row>
    <row r="6" spans="2:10" ht="13.5">
      <c r="B6" s="18">
        <f>'Closed PS Projects'!B66</f>
        <v>2</v>
      </c>
      <c r="C6" s="32" t="str">
        <f>'Closed PS Projects'!C66</f>
        <v>RN-78</v>
      </c>
      <c r="D6" s="33" t="str">
        <f>'Closed PS Projects'!H66</f>
        <v>DLD SAILPOINT</v>
      </c>
      <c r="E6" s="57"/>
      <c r="F6" s="45"/>
      <c r="G6" s="41"/>
      <c r="H6" s="52"/>
      <c r="I6" s="41"/>
      <c r="J6" s="41"/>
    </row>
    <row r="7" spans="2:10" ht="13.5">
      <c r="B7" s="18">
        <f>'Closed PS Projects'!B41</f>
        <v>34</v>
      </c>
      <c r="C7" s="32" t="str">
        <f>'Closed PS Projects'!C41</f>
        <v>RN-309</v>
      </c>
      <c r="D7" s="33" t="str">
        <f>'Closed PS Projects'!H41</f>
        <v>Mall of Qatar</v>
      </c>
      <c r="E7" s="57"/>
      <c r="F7" s="45"/>
      <c r="G7" s="41"/>
      <c r="H7" s="52"/>
      <c r="I7" s="41"/>
      <c r="J7" s="41"/>
    </row>
    <row r="8" spans="2:10" ht="13.5">
      <c r="B8" s="18" t="e">
        <f>'PS Project Register'!#REF!</f>
        <v>#REF!</v>
      </c>
      <c r="C8" s="32" t="e">
        <f>'PS Project Register'!#REF!</f>
        <v>#REF!</v>
      </c>
      <c r="D8" s="33" t="e">
        <f>'PS Project Register'!#REF!</f>
        <v>#REF!</v>
      </c>
      <c r="E8" s="57"/>
      <c r="F8" s="45"/>
      <c r="G8" s="41"/>
      <c r="H8" s="52"/>
      <c r="I8" s="41"/>
      <c r="J8" s="41"/>
    </row>
    <row r="9" spans="2:10" ht="13.5">
      <c r="B9" s="18" t="e">
        <f>'PS Project Register'!#REF!</f>
        <v>#REF!</v>
      </c>
      <c r="C9" s="32" t="e">
        <f>'PS Project Register'!#REF!</f>
        <v>#REF!</v>
      </c>
      <c r="D9" s="33" t="e">
        <f>'PS Project Register'!#REF!</f>
        <v>#REF!</v>
      </c>
      <c r="E9" s="57"/>
      <c r="F9" s="45"/>
      <c r="G9" s="41"/>
      <c r="H9" s="52"/>
      <c r="I9" s="41"/>
      <c r="J9" s="41"/>
    </row>
    <row r="10" spans="2:10" ht="13.5">
      <c r="B10" s="18">
        <f>'Closed PS Projects'!B84</f>
        <v>3</v>
      </c>
      <c r="C10" s="32" t="str">
        <f>'Closed PS Projects'!C84</f>
        <v>RN-37</v>
      </c>
      <c r="D10" s="33" t="str">
        <f>'Closed PS Projects'!H84</f>
        <v>FNG - VAPT</v>
      </c>
      <c r="E10" s="57"/>
      <c r="F10" s="45"/>
      <c r="G10" s="41"/>
      <c r="H10" s="52"/>
      <c r="I10" s="41"/>
      <c r="J10" s="41"/>
    </row>
    <row r="11" spans="2:10" ht="13.5">
      <c r="B11" s="18">
        <f>'PS Project Register'!B8</f>
        <v>3</v>
      </c>
      <c r="C11" s="32" t="str">
        <f>'PS Project Register'!C8</f>
        <v>RN-101</v>
      </c>
      <c r="D11" s="33" t="str">
        <f>'PS Project Register'!G8</f>
        <v>TIP - Forcepoint, BJ and DLP</v>
      </c>
      <c r="E11" s="57"/>
      <c r="F11" s="45"/>
      <c r="G11" s="41"/>
      <c r="H11" s="52"/>
      <c r="I11" s="41"/>
      <c r="J11" s="41"/>
    </row>
    <row r="12" spans="2:10" ht="13.5">
      <c r="B12" s="18">
        <f>'Closed PS Projects'!B18</f>
        <v>11</v>
      </c>
      <c r="C12" s="32" t="str">
        <f>'Closed PS Projects'!C18</f>
        <v>RN-25</v>
      </c>
      <c r="D12" s="33" t="str">
        <f>'Closed PS Projects'!E18</f>
        <v>NW &amp; Sec</v>
      </c>
      <c r="E12" s="57"/>
      <c r="F12" s="45"/>
      <c r="G12" s="41"/>
      <c r="H12" s="52"/>
      <c r="I12" s="41"/>
      <c r="J12" s="41"/>
    </row>
    <row r="13" spans="2:10" ht="13.5">
      <c r="B13" s="18">
        <f>'Closed PS Projects'!B17</f>
        <v>10</v>
      </c>
      <c r="C13" s="32" t="str">
        <f>'Closed PS Projects'!C17</f>
        <v>RN--23</v>
      </c>
      <c r="D13" s="33" t="str">
        <f>'Closed PS Projects'!E17</f>
        <v>NW &amp; Sec</v>
      </c>
      <c r="E13" s="57"/>
      <c r="F13" s="45"/>
      <c r="G13" s="41"/>
      <c r="H13" s="52"/>
      <c r="I13" s="41"/>
      <c r="J13" s="41"/>
    </row>
    <row r="14" spans="2:10" ht="13.5">
      <c r="B14" s="18">
        <f>'Closed PS Projects'!B32</f>
        <v>25</v>
      </c>
      <c r="C14" s="32" t="str">
        <f>'Closed PS Projects'!C32</f>
        <v>RN-228/337</v>
      </c>
      <c r="D14" s="33" t="str">
        <f>'Closed PS Projects'!H32</f>
        <v>RTS</v>
      </c>
      <c r="E14" s="57"/>
      <c r="F14" s="45"/>
      <c r="G14" s="41"/>
      <c r="H14" s="52"/>
      <c r="I14" s="41"/>
      <c r="J14" s="41"/>
    </row>
    <row r="15" spans="2:10" ht="13.5">
      <c r="B15" s="18">
        <f>'Closed PS Projects'!B43</f>
        <v>36</v>
      </c>
      <c r="C15" s="32" t="str">
        <f>'Closed PS Projects'!C43</f>
        <v>RN-37</v>
      </c>
      <c r="D15" s="33" t="str">
        <f>'Closed PS Projects'!H43</f>
        <v>Fujairah National Group</v>
      </c>
      <c r="E15" s="57"/>
      <c r="F15" s="45"/>
      <c r="G15" s="41"/>
      <c r="H15" s="52"/>
      <c r="I15" s="41"/>
      <c r="J15" s="41"/>
    </row>
    <row r="16" spans="2:10" ht="13.5">
      <c r="B16" s="18">
        <f>'Closed PS Projects'!B50</f>
        <v>43</v>
      </c>
      <c r="C16" s="32" t="str">
        <f>'Closed PS Projects'!C50</f>
        <v>RN-242</v>
      </c>
      <c r="D16" s="33" t="str">
        <f>'Closed PS Projects'!H50</f>
        <v>LM Exchange</v>
      </c>
      <c r="E16" s="57"/>
      <c r="F16" s="45"/>
      <c r="G16" s="41"/>
      <c r="H16" s="52"/>
      <c r="I16" s="41"/>
      <c r="J16" s="41"/>
    </row>
    <row r="17" spans="2:10" ht="13.5">
      <c r="B17" s="18">
        <f>'Closed PS Projects'!B100</f>
        <v>4</v>
      </c>
      <c r="C17" s="32" t="str">
        <f>'Closed PS Projects'!C100</f>
        <v>RN-237</v>
      </c>
      <c r="D17" s="33" t="str">
        <f>'Closed PS Projects'!H100</f>
        <v>INTERPLAST - VAPT 2023</v>
      </c>
      <c r="E17" s="57"/>
      <c r="F17" s="45"/>
      <c r="G17" s="41"/>
      <c r="H17" s="52"/>
      <c r="I17" s="41"/>
      <c r="J17" s="41"/>
    </row>
    <row r="18" spans="2:10" ht="13.5">
      <c r="B18" s="18">
        <f>'PS Project Register'!B9</f>
        <v>4</v>
      </c>
      <c r="C18" s="32" t="str">
        <f>'PS Project Register'!C9</f>
        <v>RN-252</v>
      </c>
      <c r="D18" s="33" t="str">
        <f>'PS Project Register'!G9</f>
        <v>EPC-VAPT_2023</v>
      </c>
      <c r="E18" s="57"/>
      <c r="F18" s="45"/>
      <c r="G18" s="41"/>
      <c r="H18" s="52"/>
      <c r="I18" s="41"/>
      <c r="J18" s="41"/>
    </row>
    <row r="19" spans="2:10" ht="13.5">
      <c r="B19" s="18">
        <f>'Closed PS Projects'!B14</f>
        <v>7</v>
      </c>
      <c r="C19" s="32" t="str">
        <f>'Closed PS Projects'!C14</f>
        <v>RN-318</v>
      </c>
      <c r="D19" s="33" t="str">
        <f>'Closed PS Projects'!E14</f>
        <v>IntelliStrike</v>
      </c>
      <c r="E19" s="57"/>
      <c r="F19" s="45"/>
      <c r="G19" s="41"/>
      <c r="H19" s="52"/>
      <c r="I19" s="41"/>
      <c r="J19" s="41"/>
    </row>
    <row r="20" spans="2:10" ht="13.5">
      <c r="B20" s="18">
        <f>'Closed Merged'!B118</f>
        <v>6</v>
      </c>
      <c r="C20" s="32" t="str">
        <f>'Closed Merged'!C118</f>
        <v>RN-112</v>
      </c>
      <c r="D20" s="33" t="str">
        <f>'Closed Merged'!G118</f>
        <v>MASHREQ - FireEye</v>
      </c>
      <c r="E20" s="57"/>
      <c r="F20" s="45"/>
      <c r="G20" s="41"/>
      <c r="H20" s="52"/>
      <c r="I20" s="41"/>
      <c r="J20" s="41"/>
    </row>
    <row r="21" spans="2:10" ht="13.5">
      <c r="B21" s="18">
        <f>'Closed PS Projects'!B36</f>
        <v>29</v>
      </c>
      <c r="C21" s="32" t="str">
        <f>'Closed PS Projects'!C36</f>
        <v>RN-238</v>
      </c>
      <c r="D21" s="33" t="str">
        <f>'Closed PS Projects'!H36</f>
        <v>Seddiqi Holding</v>
      </c>
      <c r="E21" s="57"/>
      <c r="F21" s="45"/>
      <c r="G21" s="41"/>
      <c r="H21" s="52"/>
      <c r="I21" s="41"/>
      <c r="J21" s="41"/>
    </row>
    <row r="22" spans="2:10" ht="13.5">
      <c r="B22" s="18">
        <f>'PS Project Register'!B10</f>
        <v>7</v>
      </c>
      <c r="C22" s="32" t="str">
        <f>'PS Project Register'!C10</f>
        <v>RN-298</v>
      </c>
      <c r="D22" s="33" t="str">
        <f>'PS Project Register'!G10</f>
        <v>Nextcare - FP DLP &amp; Data classification</v>
      </c>
      <c r="E22" s="57"/>
      <c r="F22" s="45"/>
      <c r="G22" s="41"/>
      <c r="H22" s="52"/>
      <c r="I22" s="41"/>
      <c r="J22" s="41"/>
    </row>
    <row r="23" spans="2:10" ht="13.5">
      <c r="B23" s="18">
        <f>'Closed PS Projects'!B44</f>
        <v>37</v>
      </c>
      <c r="C23" s="32" t="str">
        <f>'Closed PS Projects'!C44</f>
        <v>RN-353</v>
      </c>
      <c r="D23" s="33" t="str">
        <f>'Closed PS Projects'!H44</f>
        <v>Emirates Steel</v>
      </c>
      <c r="E23" s="57"/>
      <c r="F23" s="45"/>
      <c r="G23" s="41"/>
      <c r="H23" s="52"/>
      <c r="I23" s="41"/>
      <c r="J23" s="41"/>
    </row>
    <row r="24" spans="2:10" ht="13.5">
      <c r="B24" s="18">
        <f>'Closed PS Projects'!B47</f>
        <v>40</v>
      </c>
      <c r="C24" s="32" t="str">
        <f>'Closed PS Projects'!C47</f>
        <v>RN-416</v>
      </c>
      <c r="D24" s="33" t="str">
        <f>'Closed PS Projects'!H47</f>
        <v>DAMAAC</v>
      </c>
      <c r="E24" s="57"/>
      <c r="F24" s="45"/>
      <c r="G24" s="41"/>
      <c r="H24" s="52"/>
      <c r="I24" s="41"/>
      <c r="J24" s="41"/>
    </row>
    <row r="25" spans="2:10" ht="13.5">
      <c r="B25" s="18">
        <f>'PS Project Register'!B11</f>
        <v>8</v>
      </c>
      <c r="C25" s="32" t="str">
        <f>'PS Project Register'!C11</f>
        <v>RN-301</v>
      </c>
      <c r="D25" s="33" t="str">
        <f>'PS Project Register'!G11</f>
        <v>Nextcare_Akamai_AAP &amp; DSA</v>
      </c>
      <c r="E25" s="57"/>
      <c r="F25" s="45"/>
      <c r="G25" s="41"/>
      <c r="H25" s="52"/>
      <c r="I25" s="41"/>
      <c r="J25" s="41"/>
    </row>
    <row r="26" spans="2:10" ht="13.5">
      <c r="B26" s="18">
        <f>'Closed PS Projects'!B42</f>
        <v>35</v>
      </c>
      <c r="C26" s="32" t="str">
        <f>'Closed PS Projects'!C42</f>
        <v>RN-380</v>
      </c>
      <c r="D26" s="33" t="str">
        <f>'Closed PS Projects'!H42</f>
        <v>OQ Trading</v>
      </c>
      <c r="E26" s="57"/>
      <c r="F26" s="45"/>
      <c r="G26" s="41"/>
      <c r="H26" s="52"/>
      <c r="I26" s="41"/>
      <c r="J26" s="41"/>
    </row>
    <row r="27" spans="2:10" ht="13.5">
      <c r="B27" s="18">
        <f>'PS Project Register'!B12</f>
        <v>11</v>
      </c>
      <c r="C27" s="32" t="str">
        <f>'PS Project Register'!C12</f>
        <v>RN-320</v>
      </c>
      <c r="D27" s="33" t="str">
        <f>'PS Project Register'!G12</f>
        <v>Nextcare_Managed_APM_&amp;_IT_Incidents</v>
      </c>
      <c r="E27" s="57"/>
      <c r="F27" s="45"/>
      <c r="G27" s="41"/>
      <c r="H27" s="52"/>
      <c r="I27" s="41"/>
      <c r="J27" s="41"/>
    </row>
    <row r="28" spans="2:10" ht="13.5">
      <c r="B28" s="18">
        <f>'Closed PS Projects'!B21</f>
        <v>14</v>
      </c>
      <c r="C28" s="32" t="str">
        <f>'Closed PS Projects'!C21</f>
        <v>RN-314</v>
      </c>
      <c r="D28" s="33" t="str">
        <f>'Closed PS Projects'!E21</f>
        <v>IntelliStrike</v>
      </c>
      <c r="E28" s="58"/>
      <c r="F28" s="46"/>
      <c r="G28" s="42"/>
      <c r="H28" s="53"/>
      <c r="I28" s="41"/>
      <c r="J28" s="42"/>
    </row>
    <row r="29" spans="2:10" ht="13.5">
      <c r="B29" s="18" t="e">
        <f>'PS Project Register'!#REF!</f>
        <v>#REF!</v>
      </c>
      <c r="C29" s="32" t="e">
        <f>'PS Project Register'!#REF!</f>
        <v>#REF!</v>
      </c>
      <c r="D29" s="33" t="e">
        <f>'PS Project Register'!#REF!</f>
        <v>#REF!</v>
      </c>
      <c r="E29" s="58"/>
      <c r="F29" s="46"/>
      <c r="G29" s="42"/>
      <c r="H29" s="53"/>
      <c r="I29" s="41"/>
      <c r="J29" s="42"/>
    </row>
    <row r="30" spans="2:10" ht="13.5">
      <c r="B30" s="18" t="e">
        <f>'PS Project Register'!#REF!</f>
        <v>#REF!</v>
      </c>
      <c r="C30" s="32" t="e">
        <f>'PS Project Register'!#REF!</f>
        <v>#REF!</v>
      </c>
      <c r="D30" s="33" t="e">
        <f>'PS Project Register'!#REF!</f>
        <v>#REF!</v>
      </c>
      <c r="E30" s="58"/>
      <c r="F30" s="46"/>
      <c r="G30" s="42"/>
      <c r="H30" s="53"/>
      <c r="I30" s="41"/>
      <c r="J30" s="42"/>
    </row>
    <row r="31" spans="2:10" ht="13.5">
      <c r="B31" s="18">
        <f>'PS Project Register'!B13</f>
        <v>34</v>
      </c>
      <c r="C31" s="32" t="str">
        <f>'PS Project Register'!C13</f>
        <v>RN-425</v>
      </c>
      <c r="D31" s="33" t="str">
        <f>'PS Project Register'!G13</f>
        <v>NI UAE -Sailpoint FAM Upgrade</v>
      </c>
      <c r="E31" s="58"/>
      <c r="F31" s="46"/>
      <c r="G31" s="42"/>
      <c r="H31" s="53"/>
      <c r="I31" s="41"/>
      <c r="J31" s="42"/>
    </row>
    <row r="32" spans="2:10" ht="13.5">
      <c r="B32" s="18">
        <f>'Closed Merged'!B119</f>
        <v>12</v>
      </c>
      <c r="C32" s="32" t="str">
        <f>'Closed Merged'!C119</f>
        <v>RN-397</v>
      </c>
      <c r="D32" s="33" t="str">
        <f>'Closed Merged'!G119</f>
        <v>DIB - Forcepoint RBI</v>
      </c>
      <c r="E32" s="58"/>
      <c r="F32" s="46"/>
      <c r="G32" s="42"/>
      <c r="H32" s="53"/>
      <c r="I32" s="41"/>
      <c r="J32" s="42"/>
    </row>
    <row r="33" spans="2:10" ht="13.5">
      <c r="B33" s="18" t="e">
        <f>'PS Project Register'!#REF!</f>
        <v>#REF!</v>
      </c>
      <c r="C33" s="32" t="e">
        <f>'PS Project Register'!#REF!</f>
        <v>#REF!</v>
      </c>
      <c r="D33" s="33" t="e">
        <f>'PS Project Register'!#REF!</f>
        <v>#REF!</v>
      </c>
      <c r="E33" s="58"/>
      <c r="F33" s="46"/>
      <c r="G33" s="42"/>
      <c r="H33" s="53"/>
      <c r="I33" s="41"/>
      <c r="J33" s="42"/>
    </row>
    <row r="34" spans="2:10" ht="13.5">
      <c r="B34" s="18">
        <f>'Closed PS Projects'!B60</f>
        <v>55</v>
      </c>
      <c r="C34" s="32" t="str">
        <f>'Closed PS Projects'!C60</f>
        <v>RN-329</v>
      </c>
      <c r="D34" s="33" t="str">
        <f>'Closed PS Projects'!H60</f>
        <v xml:space="preserve">DP World </v>
      </c>
      <c r="E34" s="58"/>
      <c r="F34" s="46"/>
      <c r="G34" s="42"/>
      <c r="H34" s="53"/>
      <c r="I34" s="41"/>
      <c r="J34" s="42"/>
    </row>
    <row r="35" spans="2:10" ht="13.5">
      <c r="B35" s="18">
        <f>'Closed PS Projects'!B58</f>
        <v>53</v>
      </c>
      <c r="C35" s="32" t="str">
        <f>'Closed PS Projects'!C58</f>
        <v>RN-237</v>
      </c>
      <c r="D35" s="33" t="str">
        <f>'Closed PS Projects'!H58</f>
        <v>INTERPLAST</v>
      </c>
      <c r="E35" s="58"/>
      <c r="F35" s="46"/>
      <c r="G35" s="42"/>
      <c r="H35" s="53"/>
      <c r="I35" s="41"/>
      <c r="J35" s="42"/>
    </row>
    <row r="36" spans="2:10" ht="13.5">
      <c r="B36" s="18">
        <f>'Closed PS Projects'!B28</f>
        <v>21</v>
      </c>
      <c r="C36" s="32" t="str">
        <f>'Closed PS Projects'!C28</f>
        <v>RN-349</v>
      </c>
      <c r="D36" s="33" t="str">
        <f>'Closed PS Projects'!H28</f>
        <v> </v>
      </c>
      <c r="E36" s="58"/>
      <c r="F36" s="46"/>
      <c r="G36" s="42"/>
      <c r="H36" s="53"/>
      <c r="I36" s="41"/>
      <c r="J36" s="42"/>
    </row>
    <row r="37" spans="2:10" ht="13.5">
      <c r="B37" s="18">
        <f>'Closed PS Projects'!B16</f>
        <v>9</v>
      </c>
      <c r="C37" s="32" t="str">
        <f>'Closed PS Projects'!C16</f>
        <v>RN-282</v>
      </c>
      <c r="D37" s="33" t="str">
        <f>'Closed PS Projects'!E16</f>
        <v>NW &amp; Sec</v>
      </c>
      <c r="E37" s="58"/>
      <c r="F37" s="46"/>
      <c r="G37" s="42"/>
      <c r="H37" s="53"/>
      <c r="I37" s="41"/>
      <c r="J37" s="42"/>
    </row>
    <row r="38" spans="2:10" ht="13.5">
      <c r="B38" s="18">
        <f>'Closed PS Projects'!B106</f>
        <v>13</v>
      </c>
      <c r="C38" s="32" t="str">
        <f>'Closed PS Projects'!C106</f>
        <v>RN-427</v>
      </c>
      <c r="D38" s="33" t="str">
        <f>'Closed PS Projects'!H106</f>
        <v>MBRSG FireWall Reconfiguration</v>
      </c>
      <c r="E38" s="58"/>
      <c r="F38" s="46"/>
      <c r="G38" s="42"/>
      <c r="H38" s="53"/>
      <c r="I38" s="41"/>
      <c r="J38" s="42"/>
    </row>
    <row r="39" spans="2:10" ht="13.5">
      <c r="B39" s="18">
        <f>'Closed PS Projects'!B91</f>
        <v>15</v>
      </c>
      <c r="C39" s="32" t="str">
        <f>'Closed PS Projects'!C91</f>
        <v>RN-3</v>
      </c>
      <c r="D39" s="33" t="str">
        <f>'Closed PS Projects'!H91</f>
        <v>Voltas - VAPT</v>
      </c>
      <c r="E39" s="58"/>
      <c r="F39" s="46"/>
      <c r="G39" s="42"/>
      <c r="H39" s="53"/>
      <c r="I39" s="41"/>
      <c r="J39" s="42"/>
    </row>
    <row r="40" spans="2:10" ht="13.5">
      <c r="B40" s="18">
        <f>'Closed PS Projects'!B33</f>
        <v>26</v>
      </c>
      <c r="C40" s="32" t="str">
        <f>'Closed PS Projects'!C33</f>
        <v>RN-356</v>
      </c>
      <c r="D40" s="33" t="str">
        <f>'Closed PS Projects'!H33</f>
        <v>Theodor Wille Intertrade FZE</v>
      </c>
      <c r="E40" s="58"/>
      <c r="F40" s="46"/>
      <c r="G40" s="42"/>
      <c r="H40" s="53"/>
      <c r="I40" s="41"/>
      <c r="J40" s="42"/>
    </row>
    <row r="41" spans="2:10" ht="13.5">
      <c r="B41" s="18" t="e">
        <f>'PS Project Register'!#REF!</f>
        <v>#REF!</v>
      </c>
      <c r="C41" s="32" t="e">
        <f>'PS Project Register'!#REF!</f>
        <v>#REF!</v>
      </c>
      <c r="D41" s="33" t="e">
        <f>'PS Project Register'!#REF!</f>
        <v>#REF!</v>
      </c>
      <c r="E41" s="58"/>
      <c r="F41" s="46"/>
      <c r="G41" s="42"/>
      <c r="H41" s="53"/>
      <c r="I41" s="41"/>
      <c r="J41" s="42"/>
    </row>
    <row r="42" spans="2:10" ht="13.5">
      <c r="B42" s="18">
        <f>'Closed PS Projects'!B93</f>
        <v>18</v>
      </c>
      <c r="C42" s="32" t="str">
        <f>'Closed PS Projects'!C93</f>
        <v>RN-357</v>
      </c>
      <c r="D42" s="33" t="str">
        <f>'Closed PS Projects'!H93</f>
        <v>LM Exchange-Security Awareness trg</v>
      </c>
      <c r="E42" s="58"/>
      <c r="F42" s="46"/>
      <c r="G42" s="42"/>
      <c r="H42" s="53"/>
      <c r="I42" s="41"/>
      <c r="J42" s="42"/>
    </row>
    <row r="43" spans="2:10" ht="13.5">
      <c r="B43" s="18" t="e">
        <f>'PS Project Register'!#REF!</f>
        <v>#REF!</v>
      </c>
      <c r="C43" s="32" t="e">
        <f>'PS Project Register'!#REF!</f>
        <v>#REF!</v>
      </c>
      <c r="D43" s="33" t="e">
        <f>'PS Project Register'!#REF!</f>
        <v>#REF!</v>
      </c>
      <c r="E43" s="58"/>
      <c r="F43" s="46"/>
      <c r="G43" s="42"/>
      <c r="H43" s="53"/>
      <c r="I43" s="41"/>
      <c r="J43" s="42"/>
    </row>
    <row r="44" spans="2:10" ht="13.5">
      <c r="B44" s="18">
        <f>'Closed PS Projects'!B53</f>
        <v>46</v>
      </c>
      <c r="C44" s="32" t="str">
        <f>'Closed PS Projects'!C53</f>
        <v>RN-286</v>
      </c>
      <c r="D44" s="33" t="str">
        <f>'Closed PS Projects'!H53</f>
        <v>NAFFCO</v>
      </c>
      <c r="E44" s="58"/>
      <c r="F44" s="46"/>
      <c r="G44" s="42"/>
      <c r="H44" s="53"/>
      <c r="I44" s="41"/>
      <c r="J44" s="42"/>
    </row>
    <row r="45" spans="2:10" ht="13.5">
      <c r="B45" s="18">
        <f>'Closed PS Projects'!B19</f>
        <v>12</v>
      </c>
      <c r="C45" s="32" t="str">
        <f>'Closed PS Projects'!C19</f>
        <v>RN-104</v>
      </c>
      <c r="D45" s="33" t="str">
        <f>'Closed PS Projects'!E19</f>
        <v>NW &amp; Sec</v>
      </c>
      <c r="E45" s="58"/>
      <c r="F45" s="46"/>
      <c r="G45" s="42"/>
      <c r="H45" s="53"/>
      <c r="I45" s="41"/>
      <c r="J45" s="42"/>
    </row>
    <row r="46" spans="2:10" ht="13.5">
      <c r="B46" s="18">
        <f>'Closed PS Projects'!B15</f>
        <v>8</v>
      </c>
      <c r="C46" s="32" t="str">
        <f>'Closed PS Projects'!C15</f>
        <v>RN-288</v>
      </c>
      <c r="D46" s="33" t="str">
        <f>'Closed PS Projects'!E15</f>
        <v>IntelliStrike</v>
      </c>
      <c r="E46" s="58"/>
      <c r="F46" s="46"/>
      <c r="G46" s="42"/>
      <c r="H46" s="53"/>
      <c r="I46" s="41"/>
      <c r="J46" s="42"/>
    </row>
    <row r="47" spans="2:10" ht="13.5">
      <c r="B47" s="18" t="e">
        <f>'PS Project Register'!#REF!</f>
        <v>#REF!</v>
      </c>
      <c r="C47" s="32" t="e">
        <f>'PS Project Register'!#REF!</f>
        <v>#REF!</v>
      </c>
      <c r="D47" s="33" t="e">
        <f>'PS Project Register'!#REF!</f>
        <v>#REF!</v>
      </c>
      <c r="E47" s="58"/>
      <c r="F47" s="46"/>
      <c r="G47" s="42"/>
      <c r="H47" s="53"/>
      <c r="I47" s="41"/>
      <c r="J47" s="42"/>
    </row>
    <row r="48" spans="2:10" ht="13.5">
      <c r="B48" s="18" t="e">
        <f>'Closed PS Projects'!#REF!</f>
        <v>#REF!</v>
      </c>
      <c r="C48" s="32" t="e">
        <f>'Closed PS Projects'!#REF!</f>
        <v>#REF!</v>
      </c>
      <c r="D48" s="33" t="e">
        <f>'Closed PS Projects'!#REF!</f>
        <v>#REF!</v>
      </c>
      <c r="E48" s="58"/>
      <c r="F48" s="46"/>
      <c r="G48" s="42"/>
      <c r="H48" s="53"/>
      <c r="I48" s="41"/>
      <c r="J48" s="42"/>
    </row>
    <row r="49" spans="2:10" ht="13.5">
      <c r="B49" s="18" t="e">
        <f>'PS Project Register'!#REF!</f>
        <v>#REF!</v>
      </c>
      <c r="C49" s="32" t="e">
        <f>'PS Project Register'!#REF!</f>
        <v>#REF!</v>
      </c>
      <c r="D49" s="33" t="e">
        <f>'PS Project Register'!#REF!</f>
        <v>#REF!</v>
      </c>
      <c r="E49" s="58"/>
      <c r="F49" s="46"/>
      <c r="G49" s="42"/>
      <c r="H49" s="53"/>
      <c r="I49" s="41"/>
      <c r="J49" s="42"/>
    </row>
    <row r="50" spans="2:10" ht="13.5">
      <c r="B50" s="18" t="e">
        <f>'PS Project Register'!#REF!</f>
        <v>#REF!</v>
      </c>
      <c r="C50" s="32" t="e">
        <f>'PS Project Register'!#REF!</f>
        <v>#REF!</v>
      </c>
      <c r="D50" s="33" t="e">
        <f>'PS Project Register'!#REF!</f>
        <v>#REF!</v>
      </c>
      <c r="E50" s="58"/>
      <c r="F50" s="46"/>
      <c r="G50" s="42"/>
      <c r="H50" s="53"/>
      <c r="I50" s="41"/>
      <c r="J50" s="42"/>
    </row>
    <row r="51" spans="2:10" ht="13.5">
      <c r="B51" s="18">
        <f>'Closed PS Projects'!B94</f>
        <v>22</v>
      </c>
      <c r="C51" s="32" t="str">
        <f>'Closed PS Projects'!C94</f>
        <v>RN-289</v>
      </c>
      <c r="D51" s="33" t="str">
        <f>'Closed PS Projects'!H94</f>
        <v>EMPOWER-VAPT_2023</v>
      </c>
      <c r="E51" s="58"/>
      <c r="F51" s="46"/>
      <c r="G51" s="42"/>
      <c r="H51" s="53"/>
      <c r="I51" s="41"/>
      <c r="J51" s="42"/>
    </row>
    <row r="52" spans="2:10" ht="13.5">
      <c r="B52" s="18">
        <f>'Closed PS Projects'!B61</f>
        <v>56</v>
      </c>
      <c r="C52" s="32" t="str">
        <f>'Closed PS Projects'!C61</f>
        <v> </v>
      </c>
      <c r="D52" s="33" t="str">
        <f>'Closed PS Projects'!H61</f>
        <v> </v>
      </c>
      <c r="E52" s="58"/>
      <c r="F52" s="46"/>
      <c r="G52" s="42"/>
      <c r="H52" s="53"/>
      <c r="I52" s="41"/>
      <c r="J52" s="42"/>
    </row>
    <row r="53" spans="2:10" ht="13.5">
      <c r="B53" s="18">
        <f>'Closed PS Projects'!B29</f>
        <v>22</v>
      </c>
      <c r="C53" s="32" t="str">
        <f>'Closed PS Projects'!C29</f>
        <v>RN-16</v>
      </c>
      <c r="D53" s="33" t="str">
        <f>'Closed PS Projects'!H29</f>
        <v xml:space="preserve">Empower </v>
      </c>
      <c r="E53" s="58"/>
      <c r="F53" s="46"/>
      <c r="G53" s="42"/>
      <c r="H53" s="53"/>
      <c r="I53" s="41"/>
      <c r="J53" s="42"/>
    </row>
    <row r="54" spans="2:10" ht="13.5">
      <c r="B54" s="18">
        <f>'Closed PS Projects'!B88</f>
        <v>23</v>
      </c>
      <c r="C54" s="32" t="str">
        <f>'Closed PS Projects'!C88</f>
        <v>RN-89</v>
      </c>
      <c r="D54" s="33" t="str">
        <f>'Closed PS Projects'!H88</f>
        <v>AJMAN BANK - DLP &amp; FP</v>
      </c>
      <c r="E54" s="59"/>
      <c r="F54" s="47"/>
      <c r="G54" s="43"/>
      <c r="H54" s="53"/>
      <c r="I54" s="43"/>
      <c r="J54" s="43"/>
    </row>
    <row r="55" spans="2:10" ht="13.5">
      <c r="B55" s="18" t="e">
        <f>'PS Project Register'!#REF!</f>
        <v>#REF!</v>
      </c>
      <c r="C55" s="32" t="e">
        <f>'PS Project Register'!#REF!</f>
        <v>#REF!</v>
      </c>
      <c r="D55" s="33" t="e">
        <f>'PS Project Register'!#REF!</f>
        <v>#REF!</v>
      </c>
      <c r="E55" s="59"/>
      <c r="F55" s="47"/>
      <c r="G55" s="43"/>
      <c r="H55" s="53"/>
      <c r="I55" s="43"/>
      <c r="J55" s="43"/>
    </row>
    <row r="56" spans="2:10" ht="13.5">
      <c r="B56" s="18" t="e">
        <f>'PS Project Register'!#REF!</f>
        <v>#REF!</v>
      </c>
      <c r="C56" s="32" t="e">
        <f>'PS Project Register'!#REF!</f>
        <v>#REF!</v>
      </c>
      <c r="D56" s="33" t="e">
        <f>'PS Project Register'!#REF!</f>
        <v>#REF!</v>
      </c>
      <c r="E56" s="59"/>
      <c r="F56" s="47"/>
      <c r="G56" s="43"/>
      <c r="H56" s="53"/>
      <c r="I56" s="43"/>
      <c r="J56" s="43"/>
    </row>
    <row r="57" spans="2:10" ht="17.25">
      <c r="B57" s="18" t="e">
        <f>'PS Project Register'!#REF!</f>
        <v>#REF!</v>
      </c>
      <c r="C57" s="32" t="e">
        <f>'PS Project Register'!#REF!</f>
        <v>#REF!</v>
      </c>
      <c r="D57" s="33" t="e">
        <f>'PS Project Register'!#REF!</f>
        <v>#REF!</v>
      </c>
      <c r="E57" s="60"/>
      <c r="F57" s="48"/>
      <c r="G57" s="44"/>
      <c r="H57" s="54"/>
      <c r="I57" s="44"/>
      <c r="J57" s="44"/>
    </row>
    <row r="58" spans="2:10" ht="17.25">
      <c r="B58" s="18">
        <f>'PS Project Register'!B14</f>
        <v>2</v>
      </c>
      <c r="C58" s="32" t="str">
        <f>'PS Project Register'!C14</f>
        <v>RN-122</v>
      </c>
      <c r="D58" s="33" t="str">
        <f>'PS Project Register'!G14</f>
        <v>ADCB - SailPoint Phase 2</v>
      </c>
      <c r="E58" s="60"/>
      <c r="F58" s="48"/>
      <c r="G58" s="44"/>
      <c r="H58" s="54"/>
      <c r="I58" s="44"/>
      <c r="J58" s="44"/>
    </row>
    <row r="59" spans="2:10" ht="17.25">
      <c r="B59" s="18">
        <f>'Closed PS Projects'!B62</f>
        <v>57</v>
      </c>
      <c r="C59" s="32" t="str">
        <f>'Closed PS Projects'!C62</f>
        <v> </v>
      </c>
      <c r="D59" s="33" t="str">
        <f>'Closed PS Projects'!H62</f>
        <v> </v>
      </c>
      <c r="E59" s="60"/>
      <c r="F59" s="48"/>
      <c r="G59" s="44"/>
      <c r="H59" s="54"/>
      <c r="I59" s="44"/>
      <c r="J59" s="44"/>
    </row>
    <row r="60" spans="2:10" ht="17.25">
      <c r="B60" s="18" t="e">
        <f>'PS Project Register'!#REF!</f>
        <v>#REF!</v>
      </c>
      <c r="C60" s="32" t="e">
        <f>'PS Project Register'!#REF!</f>
        <v>#REF!</v>
      </c>
      <c r="D60" s="33" t="e">
        <f>'PS Project Register'!#REF!</f>
        <v>#REF!</v>
      </c>
      <c r="E60" s="60"/>
      <c r="F60" s="48"/>
      <c r="G60" s="44"/>
      <c r="H60" s="54"/>
      <c r="I60" s="44"/>
      <c r="J60" s="44"/>
    </row>
    <row r="61" spans="2:10" ht="17.25">
      <c r="B61" s="18" t="e">
        <f>'PS Project Register'!#REF!</f>
        <v>#REF!</v>
      </c>
      <c r="C61" s="32" t="e">
        <f>'PS Project Register'!#REF!</f>
        <v>#REF!</v>
      </c>
      <c r="D61" s="33" t="e">
        <f>'PS Project Register'!#REF!</f>
        <v>#REF!</v>
      </c>
      <c r="E61" s="60"/>
      <c r="F61" s="48"/>
      <c r="G61" s="44"/>
      <c r="H61" s="54"/>
      <c r="I61" s="44"/>
      <c r="J61" s="44"/>
    </row>
    <row r="62" spans="2:10" ht="17.25">
      <c r="B62" s="18">
        <f>'Closed PS Projects'!B22</f>
        <v>15</v>
      </c>
      <c r="C62" s="32" t="str">
        <f>'Closed PS Projects'!C22</f>
        <v>RN-294</v>
      </c>
      <c r="D62" s="33" t="str">
        <f>'Closed PS Projects'!E22</f>
        <v>NW &amp; Sec</v>
      </c>
      <c r="E62" s="60"/>
      <c r="F62" s="48"/>
      <c r="G62" s="44"/>
      <c r="H62" s="54"/>
      <c r="I62" s="44"/>
      <c r="J62" s="44"/>
    </row>
    <row r="63" spans="2:10" ht="17.25">
      <c r="B63" s="18">
        <f>'Closed PS Projects'!B38</f>
        <v>31</v>
      </c>
      <c r="C63" s="32" t="str">
        <f>'Closed PS Projects'!C38</f>
        <v>RN-279</v>
      </c>
      <c r="D63" s="33" t="str">
        <f>'Closed PS Projects'!H38</f>
        <v>Damas - Cybereason</v>
      </c>
      <c r="E63" s="60"/>
      <c r="F63" s="48"/>
      <c r="G63" s="44"/>
      <c r="H63" s="54"/>
      <c r="I63" s="44"/>
      <c r="J63" s="44"/>
    </row>
    <row r="64" spans="2:10" ht="17.25">
      <c r="B64" s="18">
        <f>'Closed PS Projects'!B37</f>
        <v>30</v>
      </c>
      <c r="C64" s="32" t="str">
        <f>'Closed PS Projects'!C37</f>
        <v>RN-331</v>
      </c>
      <c r="D64" s="33" t="str">
        <f>'Closed PS Projects'!H37</f>
        <v>Tawazun Industrial Park</v>
      </c>
      <c r="E64" s="60"/>
      <c r="F64" s="48"/>
      <c r="G64" s="44"/>
      <c r="H64" s="54"/>
      <c r="I64" s="44"/>
      <c r="J64" s="44"/>
    </row>
    <row r="65" spans="2:10" ht="17.25">
      <c r="B65" s="18" t="e">
        <f>'PS Project Register'!#REF!</f>
        <v>#REF!</v>
      </c>
      <c r="C65" s="32" t="e">
        <f>'PS Project Register'!#REF!</f>
        <v>#REF!</v>
      </c>
      <c r="D65" s="33" t="e">
        <f>'PS Project Register'!#REF!</f>
        <v>#REF!</v>
      </c>
      <c r="E65" s="60"/>
      <c r="F65" s="48"/>
      <c r="G65" s="44"/>
      <c r="H65" s="54"/>
      <c r="I65" s="44"/>
      <c r="J65" s="44"/>
    </row>
    <row r="66" spans="2:10" ht="17.25">
      <c r="B66" s="18">
        <f>'Closed PS Projects'!B72</f>
        <v>28</v>
      </c>
      <c r="C66" s="32" t="str">
        <f>'Closed PS Projects'!C72</f>
        <v>RN-279</v>
      </c>
      <c r="D66" s="33" t="str">
        <f>'Closed PS Projects'!H72</f>
        <v>Damas - Cybereason</v>
      </c>
      <c r="E66" s="60"/>
      <c r="F66" s="48"/>
      <c r="G66" s="44"/>
      <c r="H66" s="54"/>
      <c r="I66" s="44"/>
      <c r="J66" s="44"/>
    </row>
    <row r="67" spans="2:10" ht="17.25">
      <c r="B67" s="18">
        <f>'Closed PS Projects'!B34</f>
        <v>27</v>
      </c>
      <c r="C67" s="32" t="str">
        <f>'Closed PS Projects'!C34</f>
        <v>RN-102</v>
      </c>
      <c r="D67" s="33" t="str">
        <f>'Closed PS Projects'!H34</f>
        <v>ALDAR</v>
      </c>
      <c r="E67" s="60"/>
      <c r="F67" s="48"/>
      <c r="G67" s="44"/>
      <c r="H67" s="54"/>
      <c r="I67" s="44"/>
      <c r="J67" s="44"/>
    </row>
    <row r="68" spans="2:10" ht="17.25">
      <c r="B68" s="18" t="e">
        <f>'PS Project Register'!#REF!</f>
        <v>#REF!</v>
      </c>
      <c r="C68" s="32" t="e">
        <f>'PS Project Register'!#REF!</f>
        <v>#REF!</v>
      </c>
      <c r="D68" s="33" t="e">
        <f>'PS Project Register'!#REF!</f>
        <v>#REF!</v>
      </c>
      <c r="E68" s="60"/>
      <c r="F68" s="48"/>
      <c r="G68" s="44"/>
      <c r="H68" s="54"/>
      <c r="I68" s="44"/>
      <c r="J68" s="44"/>
    </row>
    <row r="69" spans="2:10" ht="17.25">
      <c r="B69" s="18" t="e">
        <f>'PS Project Register'!#REF!</f>
        <v>#REF!</v>
      </c>
      <c r="C69" s="32" t="e">
        <f>'PS Project Register'!#REF!</f>
        <v>#REF!</v>
      </c>
      <c r="D69" s="33" t="e">
        <f>'PS Project Register'!#REF!</f>
        <v>#REF!</v>
      </c>
      <c r="E69" s="60"/>
      <c r="F69" s="48"/>
      <c r="G69" s="44"/>
      <c r="H69" s="54"/>
      <c r="I69" s="44"/>
      <c r="J69" s="44"/>
    </row>
    <row r="70" spans="2:10" ht="17.25">
      <c r="B70" s="18" t="e">
        <f>'PS Project Register'!#REF!</f>
        <v>#REF!</v>
      </c>
      <c r="C70" s="32" t="str">
        <f>'Closed PS Projects'!C40</f>
        <v>RN-409</v>
      </c>
      <c r="D70" s="33" t="str">
        <f>'Closed PS Projects'!H40</f>
        <v>Gulf Marines Services Company LLC</v>
      </c>
      <c r="E70" s="60"/>
      <c r="F70" s="48"/>
      <c r="G70" s="44"/>
      <c r="H70" s="54"/>
      <c r="I70" s="44"/>
      <c r="J70" s="44"/>
    </row>
    <row r="71" spans="2:10" ht="17.25">
      <c r="B71" s="18" t="e">
        <f>'PS Project Register'!#REF!</f>
        <v>#REF!</v>
      </c>
      <c r="C71" s="32" t="e">
        <f>'PS Project Register'!#REF!</f>
        <v>#REF!</v>
      </c>
      <c r="D71" s="33" t="e">
        <f>'PS Project Register'!#REF!</f>
        <v>#REF!</v>
      </c>
      <c r="E71" s="60"/>
      <c r="F71" s="48"/>
      <c r="G71" s="44"/>
      <c r="H71" s="54"/>
      <c r="I71" s="44"/>
      <c r="J71" s="44"/>
    </row>
    <row r="72" spans="2:10" ht="17.25">
      <c r="B72" s="18" t="e">
        <f>'PS Project Register'!#REF!</f>
        <v>#REF!</v>
      </c>
      <c r="C72" s="32" t="e">
        <f>'PS Project Register'!#REF!</f>
        <v>#REF!</v>
      </c>
      <c r="D72" s="33" t="e">
        <f>'PS Project Register'!#REF!</f>
        <v>#REF!</v>
      </c>
      <c r="E72" s="60"/>
      <c r="F72" s="48"/>
      <c r="G72" s="44"/>
      <c r="H72" s="54"/>
      <c r="I72" s="44"/>
      <c r="J72" s="44"/>
    </row>
    <row r="73" spans="2:10" ht="17.25">
      <c r="B73" s="18">
        <f>'Closed PS Projects'!B63</f>
        <v>40</v>
      </c>
      <c r="C73" s="32" t="str">
        <f>'Closed PS Projects'!C63</f>
        <v>RN-341</v>
      </c>
      <c r="D73" s="33" t="str">
        <f>'Closed PS Projects'!H63</f>
        <v>Waha Health - CyberReason PS - 4 Days</v>
      </c>
      <c r="E73" s="60"/>
      <c r="F73" s="48"/>
      <c r="G73" s="44"/>
      <c r="H73" s="54"/>
      <c r="I73" s="44"/>
      <c r="J73" s="44"/>
    </row>
    <row r="74" spans="2:10" ht="17.25">
      <c r="B74" s="18" t="e">
        <f>'PS Project Register'!#REF!</f>
        <v>#REF!</v>
      </c>
      <c r="C74" s="32" t="e">
        <f>'PS Project Register'!#REF!</f>
        <v>#REF!</v>
      </c>
      <c r="D74" s="33" t="e">
        <f>'PS Project Register'!#REF!</f>
        <v>#REF!</v>
      </c>
      <c r="E74" s="60"/>
      <c r="F74" s="48"/>
      <c r="G74" s="44"/>
      <c r="H74" s="54"/>
      <c r="I74" s="44"/>
      <c r="J74" s="44"/>
    </row>
    <row r="75" spans="2:10" ht="17.25">
      <c r="B75" s="18">
        <f>'Closed PS Projects'!B87</f>
        <v>31</v>
      </c>
      <c r="C75" s="32" t="str">
        <f>'Closed PS Projects'!C87</f>
        <v>RN-304</v>
      </c>
      <c r="D75" s="33" t="str">
        <f>'Closed PS Projects'!H87</f>
        <v>Deem Finance_Zscaler</v>
      </c>
      <c r="E75" s="60"/>
      <c r="F75" s="48"/>
      <c r="G75" s="44"/>
      <c r="H75" s="54"/>
      <c r="I75" s="44"/>
      <c r="J75" s="44"/>
    </row>
    <row r="76" spans="2:10" ht="17.25">
      <c r="B76" s="18">
        <f>'Closed PS Projects'!B78</f>
        <v>33</v>
      </c>
      <c r="C76" s="32" t="str">
        <f>'Closed PS Projects'!C78</f>
        <v>RN-309</v>
      </c>
      <c r="D76" s="33" t="str">
        <f>'Closed PS Projects'!H78</f>
        <v>Mall Of Qatar_Akamai_19062023</v>
      </c>
      <c r="E76" s="60"/>
      <c r="F76" s="48"/>
      <c r="G76" s="44"/>
      <c r="H76" s="54"/>
      <c r="I76" s="44"/>
      <c r="J76" s="44"/>
    </row>
    <row r="77" spans="2:10" ht="17.25">
      <c r="B77" s="18">
        <f>'Closed PS Projects'!B46</f>
        <v>39</v>
      </c>
      <c r="C77" s="32" t="e">
        <f>'PS Project Register'!#REF!</f>
        <v>#REF!</v>
      </c>
      <c r="D77" s="33" t="e">
        <f>'PS Project Register'!#REF!</f>
        <v>#REF!</v>
      </c>
      <c r="E77" s="60"/>
      <c r="F77" s="48"/>
      <c r="G77" s="44"/>
      <c r="H77" s="54"/>
      <c r="I77" s="44"/>
      <c r="J77" s="44"/>
    </row>
    <row r="78" spans="2:10" ht="17.25">
      <c r="B78" s="18" t="e">
        <f>'PS Project Register'!#REF!</f>
        <v>#REF!</v>
      </c>
      <c r="C78" s="32" t="str">
        <f>'Closed Merged'!C110</f>
        <v>RN-375</v>
      </c>
      <c r="D78" s="33" t="str">
        <f>'Closed Merged'!G110</f>
        <v>ADEK - CyberArc</v>
      </c>
      <c r="E78" s="60"/>
      <c r="F78" s="48"/>
      <c r="G78" s="44"/>
      <c r="H78" s="54"/>
      <c r="I78" s="44"/>
      <c r="J78" s="44"/>
    </row>
    <row r="79" spans="2:10" ht="17.25">
      <c r="B79" s="18" t="e">
        <f>'PS Project Register'!#REF!</f>
        <v>#REF!</v>
      </c>
      <c r="C79" s="32" t="str">
        <f>'Closed PS Projects'!C46</f>
        <v>RN-89</v>
      </c>
      <c r="D79" s="33" t="str">
        <f>'Closed PS Projects'!H46</f>
        <v>AJMAN BANK</v>
      </c>
      <c r="E79" s="60"/>
      <c r="F79" s="48"/>
      <c r="G79" s="44"/>
      <c r="H79" s="54"/>
      <c r="I79" s="44"/>
      <c r="J79" s="44"/>
    </row>
    <row r="80" spans="2:10" ht="17.25">
      <c r="B80" s="18" t="e">
        <f>'PS Project Register'!#REF!</f>
        <v>#REF!</v>
      </c>
      <c r="C80" s="32" t="e">
        <f>'PS Project Register'!#REF!</f>
        <v>#REF!</v>
      </c>
      <c r="D80" s="33" t="e">
        <f>'PS Project Register'!#REF!</f>
        <v>#REF!</v>
      </c>
      <c r="E80" s="60"/>
      <c r="F80" s="48"/>
      <c r="G80" s="44"/>
      <c r="H80" s="54"/>
      <c r="I80" s="44"/>
      <c r="J80" s="44"/>
    </row>
    <row r="81" spans="2:10" ht="17.25">
      <c r="B81" s="18" t="e">
        <f>'PS Project Register'!#REF!</f>
        <v>#REF!</v>
      </c>
      <c r="C81" s="32" t="e">
        <f>'PS Project Register'!#REF!</f>
        <v>#REF!</v>
      </c>
      <c r="D81" s="33" t="e">
        <f>'PS Project Register'!#REF!</f>
        <v>#REF!</v>
      </c>
      <c r="E81" s="60"/>
      <c r="F81" s="48"/>
      <c r="G81" s="44"/>
      <c r="H81" s="54"/>
      <c r="I81" s="44"/>
      <c r="J81" s="44"/>
    </row>
    <row r="82" spans="2:10" ht="17.25">
      <c r="B82" s="18">
        <f>'Closed PS Projects'!B83</f>
        <v>35</v>
      </c>
      <c r="C82" s="32" t="str">
        <f>'Closed PS Projects'!C83</f>
        <v>RN-312</v>
      </c>
      <c r="D82" s="33" t="str">
        <f>'Closed PS Projects'!H83</f>
        <v>ES_F5 Networks</v>
      </c>
      <c r="E82" s="60"/>
      <c r="F82" s="48"/>
      <c r="G82" s="44"/>
      <c r="H82" s="54"/>
      <c r="I82" s="44"/>
      <c r="J82" s="44"/>
    </row>
    <row r="83" spans="2:10" ht="17.25">
      <c r="B83" s="18" t="e">
        <f>'PS Project Register'!#REF!</f>
        <v>#REF!</v>
      </c>
      <c r="C83" s="32" t="e">
        <f>'PS Project Register'!#REF!</f>
        <v>#REF!</v>
      </c>
      <c r="D83" s="33" t="e">
        <f>'PS Project Register'!#REF!</f>
        <v>#REF!</v>
      </c>
      <c r="E83" s="60"/>
      <c r="F83" s="48"/>
      <c r="G83" s="44"/>
      <c r="H83" s="54"/>
      <c r="I83" s="44"/>
      <c r="J83" s="44"/>
    </row>
    <row r="84" spans="2:10" ht="17.25">
      <c r="B84" s="18" t="e">
        <f>'Closed PS Projects'!#REF!</f>
        <v>#REF!</v>
      </c>
      <c r="C84" s="32" t="e">
        <f>'Closed PS Projects'!#REF!</f>
        <v>#REF!</v>
      </c>
      <c r="D84" s="33" t="e">
        <f>'Closed PS Projects'!#REF!</f>
        <v>#REF!</v>
      </c>
      <c r="E84" s="60"/>
      <c r="F84" s="48"/>
      <c r="G84" s="44"/>
      <c r="H84" s="54"/>
      <c r="I84" s="44"/>
      <c r="J84" s="44"/>
    </row>
    <row r="85" spans="2:10" ht="17.25">
      <c r="B85" s="18" t="e">
        <f>'PS Project Register'!#REF!</f>
        <v>#REF!</v>
      </c>
      <c r="C85" s="32" t="e">
        <f>'PS Project Register'!#REF!</f>
        <v>#REF!</v>
      </c>
      <c r="D85" s="33" t="e">
        <f>'PS Project Register'!#REF!</f>
        <v>#REF!</v>
      </c>
      <c r="E85" s="60"/>
      <c r="F85" s="48"/>
      <c r="G85" s="44"/>
      <c r="H85" s="54"/>
      <c r="I85" s="44"/>
      <c r="J85" s="44"/>
    </row>
    <row r="86" spans="2:10" ht="17.25">
      <c r="B86" s="18" t="e">
        <f>'PS Project Register'!#REF!</f>
        <v>#REF!</v>
      </c>
      <c r="C86" s="32" t="e">
        <f>'PS Project Register'!#REF!</f>
        <v>#REF!</v>
      </c>
      <c r="D86" s="33" t="e">
        <f>'PS Project Register'!#REF!</f>
        <v>#REF!</v>
      </c>
      <c r="E86" s="60"/>
      <c r="F86" s="48"/>
      <c r="G86" s="44"/>
      <c r="H86" s="54"/>
      <c r="I86" s="44"/>
      <c r="J86" s="44"/>
    </row>
    <row r="87" spans="2:10" ht="17.25">
      <c r="B87" s="18">
        <f>'Closed PS Projects'!B90</f>
        <v>35</v>
      </c>
      <c r="C87" s="32" t="str">
        <f>'Closed PS Projects'!C90</f>
        <v>RN-342</v>
      </c>
      <c r="D87" s="33" t="str">
        <f>'Closed PS Projects'!H90</f>
        <v>MAF Bot Manager</v>
      </c>
      <c r="E87" s="60"/>
      <c r="F87" s="48"/>
      <c r="G87" s="44"/>
      <c r="H87" s="54"/>
      <c r="I87" s="44"/>
      <c r="J87" s="44"/>
    </row>
    <row r="88" spans="2:10" ht="17.25">
      <c r="B88" s="18">
        <f>'Closed PS Projects'!B20</f>
        <v>13</v>
      </c>
      <c r="C88" s="32" t="str">
        <f>'Closed PS Projects'!C20</f>
        <v>RN-270</v>
      </c>
      <c r="D88" s="33" t="str">
        <f>'Closed PS Projects'!H20</f>
        <v>LM Exchange</v>
      </c>
      <c r="E88" s="60"/>
      <c r="F88" s="48"/>
      <c r="G88" s="44"/>
      <c r="H88" s="54"/>
      <c r="I88" s="44"/>
      <c r="J88" s="44"/>
    </row>
    <row r="89" spans="2:10" ht="17.25">
      <c r="B89" s="18" t="e">
        <f>'PS Project Register'!#REF!</f>
        <v>#REF!</v>
      </c>
      <c r="C89" s="32" t="e">
        <f>'PS Project Register'!#REF!</f>
        <v>#REF!</v>
      </c>
      <c r="D89" s="33" t="e">
        <f>'PS Project Register'!#REF!</f>
        <v>#REF!</v>
      </c>
      <c r="E89" s="60"/>
      <c r="F89" s="48"/>
      <c r="G89" s="44"/>
      <c r="H89" s="54"/>
      <c r="I89" s="44"/>
      <c r="J89" s="44"/>
    </row>
    <row r="90" spans="2:10" ht="17.25">
      <c r="B90" s="18" t="e">
        <f>'PS Project Register'!#REF!</f>
        <v>#REF!</v>
      </c>
      <c r="C90" s="32" t="e">
        <f>'PS Project Register'!#REF!</f>
        <v>#REF!</v>
      </c>
      <c r="D90" s="33" t="e">
        <f>'PS Project Register'!#REF!</f>
        <v>#REF!</v>
      </c>
      <c r="E90" s="60"/>
      <c r="F90" s="48"/>
      <c r="G90" s="44"/>
      <c r="H90" s="54"/>
      <c r="I90" s="44"/>
      <c r="J90" s="44"/>
    </row>
    <row r="91" spans="2:10" ht="17.25">
      <c r="B91" s="18" t="e">
        <f>'PS Project Register'!#REF!</f>
        <v>#REF!</v>
      </c>
      <c r="C91" s="32" t="e">
        <f>'PS Project Register'!#REF!</f>
        <v>#REF!</v>
      </c>
      <c r="D91" s="33" t="e">
        <f>'PS Project Register'!#REF!</f>
        <v>#REF!</v>
      </c>
      <c r="E91" s="60"/>
      <c r="F91" s="48"/>
      <c r="G91" s="44"/>
      <c r="H91" s="54"/>
      <c r="I91" s="44"/>
      <c r="J91" s="44"/>
    </row>
    <row r="92" spans="2:10" ht="17.25">
      <c r="B92" s="18">
        <f>'Closed PS Projects'!B13</f>
        <v>6</v>
      </c>
      <c r="C92" s="32" t="str">
        <f>'Closed PS Projects'!C13</f>
        <v>RN-27</v>
      </c>
      <c r="D92" s="33" t="str">
        <f>'Closed PS Projects'!E13</f>
        <v> </v>
      </c>
      <c r="E92" s="60"/>
      <c r="F92" s="48"/>
      <c r="G92" s="44"/>
      <c r="H92" s="54"/>
      <c r="I92" s="44"/>
      <c r="J92" s="44"/>
    </row>
    <row r="93" spans="2:10" ht="17.25">
      <c r="B93" s="18">
        <f>'Closed PS Projects'!B56</f>
        <v>49</v>
      </c>
      <c r="C93" s="32" t="str">
        <f>'Closed PS Projects'!C56</f>
        <v>RN-292</v>
      </c>
      <c r="D93" s="33" t="str">
        <f>'Closed PS Projects'!H56</f>
        <v>SKM AirConditioning</v>
      </c>
      <c r="E93" s="60"/>
      <c r="F93" s="48"/>
      <c r="G93" s="44"/>
      <c r="H93" s="54"/>
      <c r="I93" s="44"/>
      <c r="J93" s="44"/>
    </row>
    <row r="94" spans="2:10" ht="17.25">
      <c r="B94" s="18">
        <f>'Closed PS Projects'!B24</f>
        <v>17</v>
      </c>
      <c r="C94" s="32" t="str">
        <f>'Closed PS Projects'!C24</f>
        <v>RN-119</v>
      </c>
      <c r="D94" s="33" t="str">
        <f>'Closed PS Projects'!H24</f>
        <v>Transco</v>
      </c>
      <c r="E94" s="60"/>
      <c r="F94" s="48"/>
      <c r="G94" s="44"/>
      <c r="H94" s="54"/>
      <c r="I94" s="44"/>
      <c r="J94" s="44"/>
    </row>
    <row r="95" spans="2:10" ht="17.25">
      <c r="B95" s="18">
        <f>'Closed PS Projects'!B35</f>
        <v>28</v>
      </c>
      <c r="C95" s="32" t="str">
        <f>'Closed PS Projects'!C35</f>
        <v> </v>
      </c>
      <c r="D95" s="33">
        <f>'Closed PS Projects'!H35</f>
        <v>0</v>
      </c>
      <c r="E95" s="60"/>
      <c r="F95" s="48"/>
      <c r="G95" s="44"/>
      <c r="H95" s="54"/>
      <c r="I95" s="44"/>
      <c r="J95" s="44"/>
    </row>
    <row r="96" spans="2:10" ht="17.25">
      <c r="B96" s="18">
        <f>'Closed PS Projects'!B71</f>
        <v>43</v>
      </c>
      <c r="C96" s="32" t="str">
        <f>'Closed PS Projects'!C71</f>
        <v>RN-331</v>
      </c>
      <c r="D96" s="33" t="str">
        <f>'Closed PS Projects'!H71</f>
        <v>Tawajun Industrial Park - Checkmarx solution</v>
      </c>
      <c r="E96" s="60"/>
      <c r="F96" s="48"/>
      <c r="G96" s="44"/>
      <c r="H96" s="54"/>
      <c r="I96" s="44"/>
      <c r="J96" s="44"/>
    </row>
    <row r="97" spans="2:10" ht="17.25">
      <c r="B97" s="18" t="e">
        <f>'PS Project Register'!#REF!</f>
        <v>#REF!</v>
      </c>
      <c r="C97" s="32" t="e">
        <f>'PS Project Register'!#REF!</f>
        <v>#REF!</v>
      </c>
      <c r="D97" s="33" t="e">
        <f>'PS Project Register'!#REF!</f>
        <v>#REF!</v>
      </c>
      <c r="E97" s="60"/>
      <c r="F97" s="48"/>
      <c r="G97" s="44"/>
      <c r="H97" s="54"/>
      <c r="I97" s="44"/>
      <c r="J97" s="44"/>
    </row>
    <row r="98" spans="2:10" ht="17.25">
      <c r="B98" s="18">
        <f>'PS Project Register'!B15</f>
        <v>49</v>
      </c>
      <c r="C98" s="32" t="str">
        <f>'PS Project Register'!C15</f>
        <v>RN-305</v>
      </c>
      <c r="D98" s="33" t="str">
        <f>'PS Project Register'!G15</f>
        <v>ENI_Emirates National Investments - VAPT</v>
      </c>
      <c r="E98" s="60"/>
      <c r="F98" s="48"/>
      <c r="G98" s="44"/>
      <c r="H98" s="54"/>
      <c r="I98" s="44"/>
      <c r="J98" s="44"/>
    </row>
    <row r="99" spans="2:10" ht="17.25">
      <c r="B99" s="18">
        <f>'Closed PS Projects'!B39</f>
        <v>32</v>
      </c>
      <c r="C99" s="32" t="str">
        <f>'Closed PS Projects'!C39</f>
        <v>RN-379</v>
      </c>
      <c r="D99" s="33" t="str">
        <f>'Closed PS Projects'!H39</f>
        <v>DLD</v>
      </c>
      <c r="E99" s="60"/>
      <c r="F99" s="48"/>
      <c r="G99" s="44"/>
      <c r="H99" s="54"/>
      <c r="I99" s="44"/>
      <c r="J99" s="44"/>
    </row>
    <row r="100" spans="2:10" ht="17.25">
      <c r="B100" s="18">
        <f>'Closed AMC Projects'!B53</f>
        <v>58</v>
      </c>
      <c r="C100" s="32" t="str">
        <f>'Closed AMC Projects'!C53</f>
        <v>RN-278</v>
      </c>
      <c r="D100" s="33" t="str">
        <f>'Closed AMC Projects'!J53</f>
        <v>Vendor</v>
      </c>
      <c r="E100" s="60"/>
      <c r="F100" s="48"/>
      <c r="G100" s="44"/>
      <c r="H100" s="54"/>
      <c r="I100" s="44"/>
      <c r="J100" s="44"/>
    </row>
    <row r="101" spans="2:10" ht="27">
      <c r="B101" s="18">
        <f>'Closed PS Projects'!B86</f>
        <v>41</v>
      </c>
      <c r="C101" s="32" t="str">
        <f>'Closed PS Projects'!C86</f>
        <v>RN-353</v>
      </c>
      <c r="D101" s="33" t="str">
        <f>'Closed PS Projects'!H86</f>
        <v>ES_Forcepoint Proxy - Licenses; Professional Services_ZTNA</v>
      </c>
      <c r="E101" s="60"/>
      <c r="F101" s="48"/>
      <c r="G101" s="44"/>
      <c r="H101" s="54"/>
      <c r="I101" s="44"/>
      <c r="J101" s="44"/>
    </row>
    <row r="102" spans="2:10" ht="17.25">
      <c r="B102" s="18">
        <f>'Closed PS Projects'!B59</f>
        <v>54</v>
      </c>
      <c r="C102" s="32" t="str">
        <f>'Closed PS Projects'!C59</f>
        <v>RN416</v>
      </c>
      <c r="D102" s="33" t="str">
        <f>'Closed PS Projects'!H59</f>
        <v>DamasJewellery</v>
      </c>
      <c r="E102" s="60"/>
      <c r="F102" s="48"/>
      <c r="G102" s="44"/>
      <c r="H102" s="54"/>
      <c r="I102" s="44"/>
      <c r="J102" s="44"/>
    </row>
    <row r="103" spans="2:10" ht="17.25">
      <c r="B103" s="18">
        <f>'Closed PS Projects'!B67</f>
        <v>47</v>
      </c>
      <c r="C103" s="32" t="str">
        <f>'Closed PS Projects'!C67</f>
        <v>RN-359</v>
      </c>
      <c r="D103" s="33" t="e">
        <f>'PS Project Register'!#REF!</f>
        <v>#REF!</v>
      </c>
      <c r="E103" s="60"/>
      <c r="F103" s="48"/>
      <c r="G103" s="44"/>
      <c r="H103" s="54"/>
      <c r="I103" s="44"/>
      <c r="J103" s="44"/>
    </row>
  </sheetData>
  <mergeCells count="3">
    <mergeCell ref="E2:G2"/>
    <mergeCell ref="H2:J2"/>
    <mergeCell ref="B2:D2"/>
  </mergeCells>
  <conditionalFormatting sqref="I4:I103">
    <cfRule type="containsText" dxfId="684" priority="1" operator="containsText" text="Weekly">
      <formula>NOT(ISERROR(SEARCH("Weekly",I4)))</formula>
    </cfRule>
    <cfRule type="containsText" dxfId="683" priority="2" operator="containsText" text="Monthly">
      <formula>NOT(ISERROR(SEARCH("Monthly",I4)))</formula>
    </cfRule>
    <cfRule type="containsText" dxfId="682" priority="3" operator="containsText" text="Quarterly">
      <formula>NOT(ISERROR(SEARCH("Quarterly",I4)))</formula>
    </cfRule>
    <cfRule type="containsText" dxfId="681" priority="4" operator="containsText" text="6-Month">
      <formula>NOT(ISERROR(SEARCH("6-Month",I4)))</formula>
    </cfRule>
    <cfRule type="containsText" dxfId="680" priority="5" operator="containsText" text="Annual">
      <formula>NOT(ISERROR(SEARCH("Annual",I4)))</formula>
    </cfRule>
  </conditionalFormatting>
  <pageMargins left="0.4" right="0.4" top="0.4" bottom="0.4" header="0" footer="0"/>
  <pageSetup scale="71"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B4316AF4-663A-1F40-B4A2-9A543BBD4702}">
          <x14:formula1>
            <xm:f>'KEY Data – do not delete –'!$F$4:$F$10</xm:f>
          </x14:formula1>
          <xm:sqref>I4:I103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0D90A-7E5D-E542-BCA3-F57A1DB6E835}">
  <sheetPr>
    <tabColor theme="7" tint="0.59999389629810485"/>
    <pageSetUpPr fitToPage="1"/>
  </sheetPr>
  <dimension ref="B1:V103"/>
  <sheetViews>
    <sheetView showGridLines="0" workbookViewId="0">
      <pane xSplit="4" ySplit="3" topLeftCell="E4" activePane="bottomRight" state="frozen"/>
      <selection pane="topRight" activeCell="I6" sqref="I6"/>
      <selection pane="bottomLeft" activeCell="I6" sqref="I6"/>
      <selection pane="bottomRight" activeCell="E4" sqref="E4"/>
    </sheetView>
  </sheetViews>
  <sheetFormatPr defaultColWidth="14.5" defaultRowHeight="15" customHeight="1"/>
  <cols>
    <col min="1" max="1" width="3.375" style="4" customWidth="1"/>
    <col min="2" max="2" width="6.875" style="4" customWidth="1"/>
    <col min="3" max="3" width="13.875" style="4" customWidth="1"/>
    <col min="4" max="4" width="17.875" style="4" customWidth="1"/>
    <col min="5" max="5" width="12.875" customWidth="1"/>
    <col min="6" max="6" width="11.875" customWidth="1"/>
    <col min="7" max="7" width="9.375" customWidth="1"/>
    <col min="8" max="8" width="9.875" customWidth="1"/>
    <col min="9" max="11" width="12.875" customWidth="1"/>
    <col min="12" max="12" width="11.875" customWidth="1"/>
    <col min="13" max="13" width="9.375" customWidth="1"/>
    <col min="14" max="14" width="9.875" customWidth="1"/>
    <col min="15" max="17" width="12.875" customWidth="1"/>
    <col min="18" max="18" width="11.875" customWidth="1"/>
    <col min="19" max="19" width="9.375" customWidth="1"/>
    <col min="20" max="20" width="9.875" customWidth="1"/>
    <col min="21" max="22" width="12.875" customWidth="1"/>
    <col min="23" max="23" width="3.375" style="4" customWidth="1"/>
    <col min="24" max="27" width="8" style="4" customWidth="1"/>
    <col min="28" max="31" width="14.5" style="4"/>
    <col min="32" max="32" width="3.375" style="4" customWidth="1"/>
    <col min="33" max="16384" width="14.5" style="4"/>
  </cols>
  <sheetData>
    <row r="1" spans="2:22" s="3" customFormat="1" ht="30" customHeight="1" thickBot="1">
      <c r="B1" s="9" t="s">
        <v>2447</v>
      </c>
      <c r="C1"/>
      <c r="D1"/>
      <c r="E1"/>
      <c r="F1"/>
      <c r="G1"/>
      <c r="H1"/>
      <c r="I1"/>
      <c r="J1"/>
      <c r="K1" s="2"/>
      <c r="L1"/>
      <c r="M1"/>
      <c r="N1" s="1"/>
      <c r="O1" s="1"/>
      <c r="P1" s="1"/>
      <c r="Q1" s="1"/>
      <c r="R1" s="1"/>
      <c r="S1" s="1"/>
      <c r="T1" s="1"/>
      <c r="U1" s="1"/>
      <c r="V1" s="1"/>
    </row>
    <row r="2" spans="2:22" ht="30" customHeight="1" thickTop="1">
      <c r="B2" s="1430" t="s">
        <v>3</v>
      </c>
      <c r="C2" s="1431"/>
      <c r="D2" s="1433"/>
      <c r="E2" s="1456" t="s">
        <v>2448</v>
      </c>
      <c r="F2" s="1457"/>
      <c r="G2" s="1457"/>
      <c r="H2" s="1457"/>
      <c r="I2" s="1457"/>
      <c r="J2" s="1457"/>
      <c r="K2" s="1457"/>
      <c r="L2" s="1457"/>
      <c r="M2" s="1457"/>
      <c r="N2" s="1457"/>
      <c r="O2" s="1457"/>
      <c r="P2" s="1457"/>
      <c r="Q2" s="1457"/>
      <c r="R2" s="1457"/>
      <c r="S2" s="1457"/>
      <c r="T2" s="1457"/>
      <c r="U2" s="1457"/>
      <c r="V2" s="1458"/>
    </row>
    <row r="3" spans="2:22" ht="45" customHeight="1">
      <c r="B3" s="29" t="s">
        <v>7</v>
      </c>
      <c r="C3" s="30" t="s">
        <v>2439</v>
      </c>
      <c r="D3" s="31" t="s">
        <v>2440</v>
      </c>
      <c r="E3" s="63" t="s">
        <v>2449</v>
      </c>
      <c r="F3" s="64" t="s">
        <v>2450</v>
      </c>
      <c r="G3" s="64" t="s">
        <v>2451</v>
      </c>
      <c r="H3" s="80" t="s">
        <v>2452</v>
      </c>
      <c r="I3" s="81" t="s">
        <v>2453</v>
      </c>
      <c r="J3" s="82" t="s">
        <v>2454</v>
      </c>
      <c r="K3" s="65" t="s">
        <v>2455</v>
      </c>
      <c r="L3" s="66" t="s">
        <v>2450</v>
      </c>
      <c r="M3" s="66" t="s">
        <v>2451</v>
      </c>
      <c r="N3" s="80" t="s">
        <v>2452</v>
      </c>
      <c r="O3" s="81" t="s">
        <v>2453</v>
      </c>
      <c r="P3" s="82" t="s">
        <v>2454</v>
      </c>
      <c r="Q3" s="67" t="s">
        <v>2456</v>
      </c>
      <c r="R3" s="68" t="s">
        <v>2450</v>
      </c>
      <c r="S3" s="68" t="s">
        <v>2451</v>
      </c>
      <c r="T3" s="80" t="s">
        <v>2452</v>
      </c>
      <c r="U3" s="81" t="s">
        <v>2453</v>
      </c>
      <c r="V3" s="82" t="s">
        <v>2454</v>
      </c>
    </row>
    <row r="4" spans="2:22" ht="16.5">
      <c r="B4" s="18">
        <f>'PS Project Register'!B7</f>
        <v>1</v>
      </c>
      <c r="C4" s="32" t="str">
        <f>'PS Project Register'!C7</f>
        <v>RN-82</v>
      </c>
      <c r="D4" s="33" t="str">
        <f>'PS Project Register'!G7</f>
        <v>CUBE - VAPT - 2022</v>
      </c>
      <c r="E4" s="62"/>
      <c r="F4" s="76"/>
      <c r="G4" s="76"/>
      <c r="H4" s="75" t="str">
        <f>IF(F4*G4&lt;1,"–",IF(F4*G4&lt;10,"LOW",IF(F4*G4&lt;16,"MED",IF(F4*G4&gt;15,"HIGH"))))</f>
        <v>–</v>
      </c>
      <c r="I4" s="41"/>
      <c r="J4" s="61"/>
      <c r="K4" s="57"/>
      <c r="L4" s="76"/>
      <c r="M4" s="76"/>
      <c r="N4" s="75" t="str">
        <f>IF(L4*M4&lt;1,"–",IF(L4*M4&lt;10,"LOW",IF(L4*M4&lt;16,"MED",IF(L4*M4&gt;15,"HIGH"))))</f>
        <v>–</v>
      </c>
      <c r="O4" s="41"/>
      <c r="P4" s="61"/>
      <c r="Q4" s="57"/>
      <c r="R4" s="76"/>
      <c r="S4" s="76"/>
      <c r="T4" s="75" t="str">
        <f>IF(R4*S4&lt;1,"–",IF(R4*S4&lt;10,"LOW",IF(R4*S4&lt;16,"MED",IF(R4*S4&gt;15,"HIGH"))))</f>
        <v>–</v>
      </c>
      <c r="U4" s="41"/>
      <c r="V4" s="61"/>
    </row>
    <row r="5" spans="2:22" ht="16.5">
      <c r="B5" s="18">
        <f>'Closed PS Projects'!B49</f>
        <v>42</v>
      </c>
      <c r="C5" s="32" t="str">
        <f>'Closed PS Projects'!C49</f>
        <v>RN-3</v>
      </c>
      <c r="D5" s="33" t="str">
        <f>'Closed PS Projects'!H49</f>
        <v xml:space="preserve">Voltas </v>
      </c>
      <c r="E5" s="62"/>
      <c r="F5" s="76"/>
      <c r="G5" s="76"/>
      <c r="H5" s="75" t="str">
        <f t="shared" ref="H5:H68" si="0">IF(F5*G5&lt;1,"–",IF(F5*G5&lt;10,"LOW",IF(F5*G5&lt;16,"MED",IF(F5*G5&gt;15,"HIGH"))))</f>
        <v>–</v>
      </c>
      <c r="I5" s="41"/>
      <c r="J5" s="61"/>
      <c r="K5" s="57"/>
      <c r="L5" s="76"/>
      <c r="M5" s="76"/>
      <c r="N5" s="75" t="str">
        <f t="shared" ref="N5:N68" si="1">IF(L5*M5&lt;1,"–",IF(L5*M5&lt;10,"LOW",IF(L5*M5&lt;16,"MED",IF(L5*M5&gt;15,"HIGH"))))</f>
        <v>–</v>
      </c>
      <c r="O5" s="41"/>
      <c r="P5" s="61"/>
      <c r="Q5" s="57"/>
      <c r="R5" s="76"/>
      <c r="S5" s="76"/>
      <c r="T5" s="75" t="str">
        <f t="shared" ref="T5:T68" si="2">IF(R5*S5&lt;1,"–",IF(R5*S5&lt;10,"LOW",IF(R5*S5&lt;16,"MED",IF(R5*S5&gt;15,"HIGH"))))</f>
        <v>–</v>
      </c>
      <c r="U5" s="41"/>
      <c r="V5" s="61"/>
    </row>
    <row r="6" spans="2:22" ht="16.5">
      <c r="B6" s="18">
        <f>'Closed PS Projects'!B66</f>
        <v>2</v>
      </c>
      <c r="C6" s="32" t="str">
        <f>'Closed PS Projects'!C66</f>
        <v>RN-78</v>
      </c>
      <c r="D6" s="33" t="str">
        <f>'Closed PS Projects'!H66</f>
        <v>DLD SAILPOINT</v>
      </c>
      <c r="E6" s="62"/>
      <c r="F6" s="76"/>
      <c r="G6" s="76"/>
      <c r="H6" s="75" t="str">
        <f t="shared" si="0"/>
        <v>–</v>
      </c>
      <c r="I6" s="41"/>
      <c r="J6" s="61"/>
      <c r="K6" s="57"/>
      <c r="L6" s="76"/>
      <c r="M6" s="76"/>
      <c r="N6" s="75" t="str">
        <f t="shared" si="1"/>
        <v>–</v>
      </c>
      <c r="O6" s="41"/>
      <c r="P6" s="61"/>
      <c r="Q6" s="57"/>
      <c r="R6" s="76"/>
      <c r="S6" s="76"/>
      <c r="T6" s="75" t="str">
        <f t="shared" si="2"/>
        <v>–</v>
      </c>
      <c r="U6" s="41"/>
      <c r="V6" s="61"/>
    </row>
    <row r="7" spans="2:22" ht="16.5">
      <c r="B7" s="18">
        <f>'Closed PS Projects'!B41</f>
        <v>34</v>
      </c>
      <c r="C7" s="32" t="str">
        <f>'Closed PS Projects'!C41</f>
        <v>RN-309</v>
      </c>
      <c r="D7" s="33" t="str">
        <f>'Closed PS Projects'!H41</f>
        <v>Mall of Qatar</v>
      </c>
      <c r="E7" s="62"/>
      <c r="F7" s="76"/>
      <c r="G7" s="76"/>
      <c r="H7" s="75" t="str">
        <f t="shared" si="0"/>
        <v>–</v>
      </c>
      <c r="I7" s="41"/>
      <c r="J7" s="61"/>
      <c r="K7" s="57"/>
      <c r="L7" s="76"/>
      <c r="M7" s="76"/>
      <c r="N7" s="75" t="str">
        <f t="shared" si="1"/>
        <v>–</v>
      </c>
      <c r="O7" s="41"/>
      <c r="P7" s="61"/>
      <c r="Q7" s="57"/>
      <c r="R7" s="76"/>
      <c r="S7" s="76"/>
      <c r="T7" s="75" t="str">
        <f t="shared" si="2"/>
        <v>–</v>
      </c>
      <c r="U7" s="41"/>
      <c r="V7" s="61"/>
    </row>
    <row r="8" spans="2:22" ht="16.5">
      <c r="B8" s="18" t="e">
        <f>'PS Project Register'!#REF!</f>
        <v>#REF!</v>
      </c>
      <c r="C8" s="32" t="e">
        <f>'PS Project Register'!#REF!</f>
        <v>#REF!</v>
      </c>
      <c r="D8" s="33" t="e">
        <f>'PS Project Register'!#REF!</f>
        <v>#REF!</v>
      </c>
      <c r="E8" s="62"/>
      <c r="F8" s="76"/>
      <c r="G8" s="76"/>
      <c r="H8" s="75" t="str">
        <f t="shared" si="0"/>
        <v>–</v>
      </c>
      <c r="I8" s="41"/>
      <c r="J8" s="61"/>
      <c r="K8" s="57"/>
      <c r="L8" s="76"/>
      <c r="M8" s="76"/>
      <c r="N8" s="75" t="str">
        <f t="shared" si="1"/>
        <v>–</v>
      </c>
      <c r="O8" s="41"/>
      <c r="P8" s="61"/>
      <c r="Q8" s="57"/>
      <c r="R8" s="76"/>
      <c r="S8" s="76"/>
      <c r="T8" s="75" t="str">
        <f t="shared" si="2"/>
        <v>–</v>
      </c>
      <c r="U8" s="41"/>
      <c r="V8" s="61"/>
    </row>
    <row r="9" spans="2:22" ht="16.5">
      <c r="B9" s="18" t="e">
        <f>'PS Project Register'!#REF!</f>
        <v>#REF!</v>
      </c>
      <c r="C9" s="32" t="e">
        <f>'PS Project Register'!#REF!</f>
        <v>#REF!</v>
      </c>
      <c r="D9" s="33" t="e">
        <f>'PS Project Register'!#REF!</f>
        <v>#REF!</v>
      </c>
      <c r="E9" s="62"/>
      <c r="F9" s="76"/>
      <c r="G9" s="76"/>
      <c r="H9" s="75" t="str">
        <f t="shared" si="0"/>
        <v>–</v>
      </c>
      <c r="I9" s="41"/>
      <c r="J9" s="61"/>
      <c r="K9" s="57"/>
      <c r="L9" s="76"/>
      <c r="M9" s="76"/>
      <c r="N9" s="75" t="str">
        <f t="shared" si="1"/>
        <v>–</v>
      </c>
      <c r="O9" s="41"/>
      <c r="P9" s="61"/>
      <c r="Q9" s="57"/>
      <c r="R9" s="76"/>
      <c r="S9" s="76"/>
      <c r="T9" s="75" t="str">
        <f t="shared" si="2"/>
        <v>–</v>
      </c>
      <c r="U9" s="41"/>
      <c r="V9" s="61"/>
    </row>
    <row r="10" spans="2:22" ht="16.5">
      <c r="B10" s="18">
        <f>'Closed PS Projects'!B84</f>
        <v>3</v>
      </c>
      <c r="C10" s="32" t="str">
        <f>'Closed PS Projects'!C84</f>
        <v>RN-37</v>
      </c>
      <c r="D10" s="33" t="str">
        <f>'Closed PS Projects'!H84</f>
        <v>FNG - VAPT</v>
      </c>
      <c r="E10" s="62"/>
      <c r="F10" s="76"/>
      <c r="G10" s="76"/>
      <c r="H10" s="75" t="str">
        <f t="shared" si="0"/>
        <v>–</v>
      </c>
      <c r="I10" s="41"/>
      <c r="J10" s="61"/>
      <c r="K10" s="57"/>
      <c r="L10" s="76"/>
      <c r="M10" s="76"/>
      <c r="N10" s="75" t="str">
        <f t="shared" si="1"/>
        <v>–</v>
      </c>
      <c r="O10" s="41"/>
      <c r="P10" s="61"/>
      <c r="Q10" s="57"/>
      <c r="R10" s="76"/>
      <c r="S10" s="76"/>
      <c r="T10" s="75" t="str">
        <f t="shared" si="2"/>
        <v>–</v>
      </c>
      <c r="U10" s="41"/>
      <c r="V10" s="61"/>
    </row>
    <row r="11" spans="2:22" ht="27">
      <c r="B11" s="18">
        <f>'PS Project Register'!B8</f>
        <v>3</v>
      </c>
      <c r="C11" s="32" t="str">
        <f>'PS Project Register'!C8</f>
        <v>RN-101</v>
      </c>
      <c r="D11" s="33" t="str">
        <f>'PS Project Register'!G8</f>
        <v>TIP - Forcepoint, BJ and DLP</v>
      </c>
      <c r="E11" s="62"/>
      <c r="F11" s="76"/>
      <c r="G11" s="76"/>
      <c r="H11" s="75" t="str">
        <f t="shared" si="0"/>
        <v>–</v>
      </c>
      <c r="I11" s="41"/>
      <c r="J11" s="61"/>
      <c r="K11" s="57"/>
      <c r="L11" s="76"/>
      <c r="M11" s="76"/>
      <c r="N11" s="75" t="str">
        <f t="shared" si="1"/>
        <v>–</v>
      </c>
      <c r="O11" s="41"/>
      <c r="P11" s="61"/>
      <c r="Q11" s="57"/>
      <c r="R11" s="76"/>
      <c r="S11" s="76"/>
      <c r="T11" s="75" t="str">
        <f t="shared" si="2"/>
        <v>–</v>
      </c>
      <c r="U11" s="41"/>
      <c r="V11" s="61"/>
    </row>
    <row r="12" spans="2:22" ht="16.5">
      <c r="B12" s="18">
        <f>'Closed PS Projects'!B18</f>
        <v>11</v>
      </c>
      <c r="C12" s="32" t="str">
        <f>'Closed PS Projects'!C18</f>
        <v>RN-25</v>
      </c>
      <c r="D12" s="33" t="str">
        <f>'Closed PS Projects'!E18</f>
        <v>NW &amp; Sec</v>
      </c>
      <c r="E12" s="62"/>
      <c r="F12" s="76"/>
      <c r="G12" s="76"/>
      <c r="H12" s="75" t="str">
        <f t="shared" si="0"/>
        <v>–</v>
      </c>
      <c r="I12" s="41"/>
      <c r="J12" s="61"/>
      <c r="K12" s="57"/>
      <c r="L12" s="76"/>
      <c r="M12" s="76"/>
      <c r="N12" s="75" t="str">
        <f t="shared" si="1"/>
        <v>–</v>
      </c>
      <c r="O12" s="41"/>
      <c r="P12" s="61"/>
      <c r="Q12" s="57"/>
      <c r="R12" s="76"/>
      <c r="S12" s="76"/>
      <c r="T12" s="75" t="str">
        <f t="shared" si="2"/>
        <v>–</v>
      </c>
      <c r="U12" s="41"/>
      <c r="V12" s="61"/>
    </row>
    <row r="13" spans="2:22" ht="16.5">
      <c r="B13" s="18">
        <f>'Closed PS Projects'!B17</f>
        <v>10</v>
      </c>
      <c r="C13" s="32" t="str">
        <f>'Closed PS Projects'!C17</f>
        <v>RN--23</v>
      </c>
      <c r="D13" s="33" t="str">
        <f>'Closed PS Projects'!E17</f>
        <v>NW &amp; Sec</v>
      </c>
      <c r="E13" s="62"/>
      <c r="F13" s="76"/>
      <c r="G13" s="76"/>
      <c r="H13" s="75" t="str">
        <f t="shared" si="0"/>
        <v>–</v>
      </c>
      <c r="I13" s="41"/>
      <c r="J13" s="61"/>
      <c r="K13" s="57"/>
      <c r="L13" s="76"/>
      <c r="M13" s="76"/>
      <c r="N13" s="75" t="str">
        <f t="shared" si="1"/>
        <v>–</v>
      </c>
      <c r="O13" s="41"/>
      <c r="P13" s="61"/>
      <c r="Q13" s="57"/>
      <c r="R13" s="76"/>
      <c r="S13" s="76"/>
      <c r="T13" s="75" t="str">
        <f t="shared" si="2"/>
        <v>–</v>
      </c>
      <c r="U13" s="41"/>
      <c r="V13" s="61"/>
    </row>
    <row r="14" spans="2:22" ht="16.5">
      <c r="B14" s="18">
        <f>'Closed PS Projects'!B32</f>
        <v>25</v>
      </c>
      <c r="C14" s="32" t="str">
        <f>'Closed PS Projects'!C32</f>
        <v>RN-228/337</v>
      </c>
      <c r="D14" s="33" t="str">
        <f>'Closed PS Projects'!H32</f>
        <v>RTS</v>
      </c>
      <c r="E14" s="62"/>
      <c r="F14" s="76"/>
      <c r="G14" s="76"/>
      <c r="H14" s="75" t="str">
        <f t="shared" si="0"/>
        <v>–</v>
      </c>
      <c r="I14" s="41"/>
      <c r="J14" s="61"/>
      <c r="K14" s="57"/>
      <c r="L14" s="76"/>
      <c r="M14" s="76"/>
      <c r="N14" s="75" t="str">
        <f t="shared" si="1"/>
        <v>–</v>
      </c>
      <c r="O14" s="41"/>
      <c r="P14" s="61"/>
      <c r="Q14" s="57"/>
      <c r="R14" s="76"/>
      <c r="S14" s="76"/>
      <c r="T14" s="75" t="str">
        <f t="shared" si="2"/>
        <v>–</v>
      </c>
      <c r="U14" s="41"/>
      <c r="V14" s="61"/>
    </row>
    <row r="15" spans="2:22" ht="27">
      <c r="B15" s="18">
        <f>'Closed PS Projects'!B43</f>
        <v>36</v>
      </c>
      <c r="C15" s="32" t="str">
        <f>'Closed PS Projects'!C43</f>
        <v>RN-37</v>
      </c>
      <c r="D15" s="33" t="str">
        <f>'Closed PS Projects'!H43</f>
        <v>Fujairah National Group</v>
      </c>
      <c r="E15" s="62"/>
      <c r="F15" s="76"/>
      <c r="G15" s="76"/>
      <c r="H15" s="75" t="str">
        <f t="shared" si="0"/>
        <v>–</v>
      </c>
      <c r="I15" s="41"/>
      <c r="J15" s="61"/>
      <c r="K15" s="57"/>
      <c r="L15" s="76"/>
      <c r="M15" s="76"/>
      <c r="N15" s="75" t="str">
        <f t="shared" si="1"/>
        <v>–</v>
      </c>
      <c r="O15" s="41"/>
      <c r="P15" s="61"/>
      <c r="Q15" s="57"/>
      <c r="R15" s="76"/>
      <c r="S15" s="76"/>
      <c r="T15" s="75" t="str">
        <f t="shared" si="2"/>
        <v>–</v>
      </c>
      <c r="U15" s="41"/>
      <c r="V15" s="61"/>
    </row>
    <row r="16" spans="2:22" ht="16.5">
      <c r="B16" s="18">
        <f>'Closed PS Projects'!B50</f>
        <v>43</v>
      </c>
      <c r="C16" s="32" t="str">
        <f>'Closed PS Projects'!C50</f>
        <v>RN-242</v>
      </c>
      <c r="D16" s="33" t="str">
        <f>'Closed PS Projects'!H50</f>
        <v>LM Exchange</v>
      </c>
      <c r="E16" s="62"/>
      <c r="F16" s="76"/>
      <c r="G16" s="76"/>
      <c r="H16" s="75" t="str">
        <f t="shared" si="0"/>
        <v>–</v>
      </c>
      <c r="I16" s="41"/>
      <c r="J16" s="61"/>
      <c r="K16" s="57"/>
      <c r="L16" s="76"/>
      <c r="M16" s="76"/>
      <c r="N16" s="75" t="str">
        <f t="shared" si="1"/>
        <v>–</v>
      </c>
      <c r="O16" s="41"/>
      <c r="P16" s="61"/>
      <c r="Q16" s="57"/>
      <c r="R16" s="76"/>
      <c r="S16" s="76"/>
      <c r="T16" s="75" t="str">
        <f t="shared" si="2"/>
        <v>–</v>
      </c>
      <c r="U16" s="41"/>
      <c r="V16" s="61"/>
    </row>
    <row r="17" spans="2:22" ht="27">
      <c r="B17" s="18">
        <f>'Closed PS Projects'!B100</f>
        <v>4</v>
      </c>
      <c r="C17" s="32" t="str">
        <f>'Closed PS Projects'!C100</f>
        <v>RN-237</v>
      </c>
      <c r="D17" s="33" t="str">
        <f>'Closed PS Projects'!H100</f>
        <v>INTERPLAST - VAPT 2023</v>
      </c>
      <c r="E17" s="62"/>
      <c r="F17" s="76"/>
      <c r="G17" s="76"/>
      <c r="H17" s="75" t="str">
        <f t="shared" si="0"/>
        <v>–</v>
      </c>
      <c r="I17" s="41"/>
      <c r="J17" s="61"/>
      <c r="K17" s="57"/>
      <c r="L17" s="76"/>
      <c r="M17" s="76"/>
      <c r="N17" s="75" t="str">
        <f t="shared" si="1"/>
        <v>–</v>
      </c>
      <c r="O17" s="41"/>
      <c r="P17" s="61"/>
      <c r="Q17" s="57"/>
      <c r="R17" s="76"/>
      <c r="S17" s="76"/>
      <c r="T17" s="75" t="str">
        <f t="shared" si="2"/>
        <v>–</v>
      </c>
      <c r="U17" s="41"/>
      <c r="V17" s="61"/>
    </row>
    <row r="18" spans="2:22" ht="16.5">
      <c r="B18" s="18">
        <f>'PS Project Register'!B9</f>
        <v>4</v>
      </c>
      <c r="C18" s="32" t="str">
        <f>'PS Project Register'!C9</f>
        <v>RN-252</v>
      </c>
      <c r="D18" s="33" t="str">
        <f>'PS Project Register'!G9</f>
        <v>EPC-VAPT_2023</v>
      </c>
      <c r="E18" s="62"/>
      <c r="F18" s="76"/>
      <c r="G18" s="76"/>
      <c r="H18" s="75" t="str">
        <f t="shared" si="0"/>
        <v>–</v>
      </c>
      <c r="I18" s="41"/>
      <c r="J18" s="61"/>
      <c r="K18" s="57"/>
      <c r="L18" s="76"/>
      <c r="M18" s="76"/>
      <c r="N18" s="75" t="str">
        <f t="shared" si="1"/>
        <v>–</v>
      </c>
      <c r="O18" s="41"/>
      <c r="P18" s="61"/>
      <c r="Q18" s="57"/>
      <c r="R18" s="76"/>
      <c r="S18" s="76"/>
      <c r="T18" s="75" t="str">
        <f t="shared" si="2"/>
        <v>–</v>
      </c>
      <c r="U18" s="41"/>
      <c r="V18" s="61"/>
    </row>
    <row r="19" spans="2:22" ht="16.5">
      <c r="B19" s="18">
        <f>'Closed PS Projects'!B14</f>
        <v>7</v>
      </c>
      <c r="C19" s="32" t="str">
        <f>'Closed PS Projects'!C14</f>
        <v>RN-318</v>
      </c>
      <c r="D19" s="33" t="str">
        <f>'Closed PS Projects'!E14</f>
        <v>IntelliStrike</v>
      </c>
      <c r="E19" s="62"/>
      <c r="F19" s="76"/>
      <c r="G19" s="76"/>
      <c r="H19" s="75" t="str">
        <f t="shared" si="0"/>
        <v>–</v>
      </c>
      <c r="I19" s="41"/>
      <c r="J19" s="61"/>
      <c r="K19" s="57"/>
      <c r="L19" s="76"/>
      <c r="M19" s="76"/>
      <c r="N19" s="75" t="str">
        <f t="shared" si="1"/>
        <v>–</v>
      </c>
      <c r="O19" s="41"/>
      <c r="P19" s="61"/>
      <c r="Q19" s="57"/>
      <c r="R19" s="76"/>
      <c r="S19" s="76"/>
      <c r="T19" s="75" t="str">
        <f t="shared" si="2"/>
        <v>–</v>
      </c>
      <c r="U19" s="41"/>
      <c r="V19" s="61"/>
    </row>
    <row r="20" spans="2:22" ht="16.5">
      <c r="B20" s="18">
        <f>'Closed Merged'!B118</f>
        <v>6</v>
      </c>
      <c r="C20" s="32" t="str">
        <f>'Closed Merged'!C118</f>
        <v>RN-112</v>
      </c>
      <c r="D20" s="33" t="str">
        <f>'Closed Merged'!G118</f>
        <v>MASHREQ - FireEye</v>
      </c>
      <c r="E20" s="62"/>
      <c r="F20" s="76"/>
      <c r="G20" s="76"/>
      <c r="H20" s="75" t="str">
        <f t="shared" si="0"/>
        <v>–</v>
      </c>
      <c r="I20" s="41"/>
      <c r="J20" s="61"/>
      <c r="K20" s="57"/>
      <c r="L20" s="76"/>
      <c r="M20" s="76"/>
      <c r="N20" s="75" t="str">
        <f t="shared" si="1"/>
        <v>–</v>
      </c>
      <c r="O20" s="41"/>
      <c r="P20" s="61"/>
      <c r="Q20" s="57"/>
      <c r="R20" s="76"/>
      <c r="S20" s="76"/>
      <c r="T20" s="75" t="str">
        <f t="shared" si="2"/>
        <v>–</v>
      </c>
      <c r="U20" s="41"/>
      <c r="V20" s="61"/>
    </row>
    <row r="21" spans="2:22" ht="16.5">
      <c r="B21" s="18">
        <f>'Closed PS Projects'!B36</f>
        <v>29</v>
      </c>
      <c r="C21" s="32" t="str">
        <f>'Closed PS Projects'!C36</f>
        <v>RN-238</v>
      </c>
      <c r="D21" s="33" t="str">
        <f>'Closed PS Projects'!H36</f>
        <v>Seddiqi Holding</v>
      </c>
      <c r="E21" s="62"/>
      <c r="F21" s="76"/>
      <c r="G21" s="76"/>
      <c r="H21" s="75" t="str">
        <f t="shared" si="0"/>
        <v>–</v>
      </c>
      <c r="I21" s="41"/>
      <c r="J21" s="61"/>
      <c r="K21" s="57"/>
      <c r="L21" s="76"/>
      <c r="M21" s="76"/>
      <c r="N21" s="75" t="str">
        <f t="shared" si="1"/>
        <v>–</v>
      </c>
      <c r="O21" s="41"/>
      <c r="P21" s="61"/>
      <c r="Q21" s="57"/>
      <c r="R21" s="76"/>
      <c r="S21" s="76"/>
      <c r="T21" s="75" t="str">
        <f t="shared" si="2"/>
        <v>–</v>
      </c>
      <c r="U21" s="41"/>
      <c r="V21" s="61"/>
    </row>
    <row r="22" spans="2:22" ht="40.5">
      <c r="B22" s="18">
        <f>'PS Project Register'!B10</f>
        <v>7</v>
      </c>
      <c r="C22" s="32" t="str">
        <f>'PS Project Register'!C10</f>
        <v>RN-298</v>
      </c>
      <c r="D22" s="33" t="str">
        <f>'PS Project Register'!G10</f>
        <v>Nextcare - FP DLP &amp; Data classification</v>
      </c>
      <c r="E22" s="62"/>
      <c r="F22" s="76"/>
      <c r="G22" s="76"/>
      <c r="H22" s="75" t="str">
        <f t="shared" si="0"/>
        <v>–</v>
      </c>
      <c r="I22" s="41"/>
      <c r="J22" s="61"/>
      <c r="K22" s="57"/>
      <c r="L22" s="76"/>
      <c r="M22" s="76"/>
      <c r="N22" s="75" t="str">
        <f t="shared" si="1"/>
        <v>–</v>
      </c>
      <c r="O22" s="41"/>
      <c r="P22" s="61"/>
      <c r="Q22" s="57"/>
      <c r="R22" s="76"/>
      <c r="S22" s="76"/>
      <c r="T22" s="75" t="str">
        <f t="shared" si="2"/>
        <v>–</v>
      </c>
      <c r="U22" s="41"/>
      <c r="V22" s="61"/>
    </row>
    <row r="23" spans="2:22" ht="16.5">
      <c r="B23" s="18">
        <f>'Closed PS Projects'!B44</f>
        <v>37</v>
      </c>
      <c r="C23" s="32" t="str">
        <f>'Closed PS Projects'!C44</f>
        <v>RN-353</v>
      </c>
      <c r="D23" s="33" t="str">
        <f>'Closed PS Projects'!H44</f>
        <v>Emirates Steel</v>
      </c>
      <c r="E23" s="62"/>
      <c r="F23" s="76"/>
      <c r="G23" s="76"/>
      <c r="H23" s="75" t="str">
        <f t="shared" si="0"/>
        <v>–</v>
      </c>
      <c r="I23" s="41"/>
      <c r="J23" s="61"/>
      <c r="K23" s="57"/>
      <c r="L23" s="76"/>
      <c r="M23" s="76"/>
      <c r="N23" s="75" t="str">
        <f t="shared" si="1"/>
        <v>–</v>
      </c>
      <c r="O23" s="41"/>
      <c r="P23" s="61"/>
      <c r="Q23" s="57"/>
      <c r="R23" s="76"/>
      <c r="S23" s="76"/>
      <c r="T23" s="75" t="str">
        <f t="shared" si="2"/>
        <v>–</v>
      </c>
      <c r="U23" s="41"/>
      <c r="V23" s="61"/>
    </row>
    <row r="24" spans="2:22" ht="16.5">
      <c r="B24" s="18">
        <f>'Closed PS Projects'!B47</f>
        <v>40</v>
      </c>
      <c r="C24" s="32" t="str">
        <f>'Closed PS Projects'!C47</f>
        <v>RN-416</v>
      </c>
      <c r="D24" s="33" t="str">
        <f>'Closed PS Projects'!H47</f>
        <v>DAMAAC</v>
      </c>
      <c r="E24" s="62"/>
      <c r="F24" s="76"/>
      <c r="G24" s="76"/>
      <c r="H24" s="75" t="str">
        <f t="shared" si="0"/>
        <v>–</v>
      </c>
      <c r="I24" s="41"/>
      <c r="J24" s="61"/>
      <c r="K24" s="57"/>
      <c r="L24" s="76"/>
      <c r="M24" s="76"/>
      <c r="N24" s="75" t="str">
        <f t="shared" si="1"/>
        <v>–</v>
      </c>
      <c r="O24" s="41"/>
      <c r="P24" s="61"/>
      <c r="Q24" s="57"/>
      <c r="R24" s="76"/>
      <c r="S24" s="76"/>
      <c r="T24" s="75" t="str">
        <f t="shared" si="2"/>
        <v>–</v>
      </c>
      <c r="U24" s="41"/>
      <c r="V24" s="61"/>
    </row>
    <row r="25" spans="2:22" ht="27">
      <c r="B25" s="18">
        <f>'PS Project Register'!B11</f>
        <v>8</v>
      </c>
      <c r="C25" s="32" t="str">
        <f>'PS Project Register'!C11</f>
        <v>RN-301</v>
      </c>
      <c r="D25" s="33" t="str">
        <f>'PS Project Register'!G11</f>
        <v>Nextcare_Akamai_AAP &amp; DSA</v>
      </c>
      <c r="E25" s="62"/>
      <c r="F25" s="76"/>
      <c r="G25" s="76"/>
      <c r="H25" s="75" t="str">
        <f t="shared" si="0"/>
        <v>–</v>
      </c>
      <c r="I25" s="41"/>
      <c r="J25" s="61"/>
      <c r="K25" s="57"/>
      <c r="L25" s="76"/>
      <c r="M25" s="76"/>
      <c r="N25" s="75" t="str">
        <f t="shared" si="1"/>
        <v>–</v>
      </c>
      <c r="O25" s="41"/>
      <c r="P25" s="61"/>
      <c r="Q25" s="57"/>
      <c r="R25" s="76"/>
      <c r="S25" s="76"/>
      <c r="T25" s="75" t="str">
        <f t="shared" si="2"/>
        <v>–</v>
      </c>
      <c r="U25" s="41"/>
      <c r="V25" s="61"/>
    </row>
    <row r="26" spans="2:22" ht="16.5">
      <c r="B26" s="18">
        <f>'Closed PS Projects'!B42</f>
        <v>35</v>
      </c>
      <c r="C26" s="32" t="str">
        <f>'Closed PS Projects'!C42</f>
        <v>RN-380</v>
      </c>
      <c r="D26" s="33" t="str">
        <f>'Closed PS Projects'!H42</f>
        <v>OQ Trading</v>
      </c>
      <c r="E26" s="62"/>
      <c r="F26" s="76"/>
      <c r="G26" s="76"/>
      <c r="H26" s="75" t="str">
        <f t="shared" si="0"/>
        <v>–</v>
      </c>
      <c r="I26" s="41"/>
      <c r="J26" s="61"/>
      <c r="K26" s="57"/>
      <c r="L26" s="76"/>
      <c r="M26" s="76"/>
      <c r="N26" s="75" t="str">
        <f t="shared" si="1"/>
        <v>–</v>
      </c>
      <c r="O26" s="41"/>
      <c r="P26" s="61"/>
      <c r="Q26" s="57"/>
      <c r="R26" s="76"/>
      <c r="S26" s="76"/>
      <c r="T26" s="75" t="str">
        <f t="shared" si="2"/>
        <v>–</v>
      </c>
      <c r="U26" s="41"/>
      <c r="V26" s="61"/>
    </row>
    <row r="27" spans="2:22" ht="40.5">
      <c r="B27" s="18">
        <f>'PS Project Register'!B12</f>
        <v>11</v>
      </c>
      <c r="C27" s="32" t="str">
        <f>'PS Project Register'!C12</f>
        <v>RN-320</v>
      </c>
      <c r="D27" s="33" t="str">
        <f>'PS Project Register'!G12</f>
        <v>Nextcare_Managed_APM_&amp;_IT_Incidents</v>
      </c>
      <c r="E27" s="62"/>
      <c r="F27" s="76"/>
      <c r="G27" s="76"/>
      <c r="H27" s="75" t="str">
        <f t="shared" si="0"/>
        <v>–</v>
      </c>
      <c r="I27" s="41"/>
      <c r="J27" s="61"/>
      <c r="K27" s="57"/>
      <c r="L27" s="76"/>
      <c r="M27" s="76"/>
      <c r="N27" s="75" t="str">
        <f t="shared" si="1"/>
        <v>–</v>
      </c>
      <c r="O27" s="41"/>
      <c r="P27" s="61"/>
      <c r="Q27" s="57"/>
      <c r="R27" s="76"/>
      <c r="S27" s="76"/>
      <c r="T27" s="75" t="str">
        <f t="shared" si="2"/>
        <v>–</v>
      </c>
      <c r="U27" s="41"/>
      <c r="V27" s="61"/>
    </row>
    <row r="28" spans="2:22" ht="16.5">
      <c r="B28" s="18">
        <f>'Closed PS Projects'!B21</f>
        <v>14</v>
      </c>
      <c r="C28" s="32" t="str">
        <f>'Closed PS Projects'!C21</f>
        <v>RN-314</v>
      </c>
      <c r="D28" s="33" t="str">
        <f>'Closed PS Projects'!E21</f>
        <v>IntelliStrike</v>
      </c>
      <c r="E28" s="62"/>
      <c r="F28" s="76"/>
      <c r="G28" s="76"/>
      <c r="H28" s="75" t="str">
        <f t="shared" si="0"/>
        <v>–</v>
      </c>
      <c r="I28" s="41"/>
      <c r="J28" s="61"/>
      <c r="K28" s="57"/>
      <c r="L28" s="76"/>
      <c r="M28" s="76"/>
      <c r="N28" s="75" t="str">
        <f t="shared" si="1"/>
        <v>–</v>
      </c>
      <c r="O28" s="41"/>
      <c r="P28" s="61"/>
      <c r="Q28" s="57"/>
      <c r="R28" s="76"/>
      <c r="S28" s="76"/>
      <c r="T28" s="75" t="str">
        <f t="shared" si="2"/>
        <v>–</v>
      </c>
      <c r="U28" s="41"/>
      <c r="V28" s="61"/>
    </row>
    <row r="29" spans="2:22" ht="16.5">
      <c r="B29" s="18" t="e">
        <f>'PS Project Register'!#REF!</f>
        <v>#REF!</v>
      </c>
      <c r="C29" s="32" t="e">
        <f>'PS Project Register'!#REF!</f>
        <v>#REF!</v>
      </c>
      <c r="D29" s="33" t="e">
        <f>'PS Project Register'!#REF!</f>
        <v>#REF!</v>
      </c>
      <c r="E29" s="62"/>
      <c r="F29" s="76"/>
      <c r="G29" s="76"/>
      <c r="H29" s="75" t="str">
        <f t="shared" si="0"/>
        <v>–</v>
      </c>
      <c r="I29" s="41"/>
      <c r="J29" s="61"/>
      <c r="K29" s="57"/>
      <c r="L29" s="76"/>
      <c r="M29" s="76"/>
      <c r="N29" s="75" t="str">
        <f t="shared" si="1"/>
        <v>–</v>
      </c>
      <c r="O29" s="41"/>
      <c r="P29" s="61"/>
      <c r="Q29" s="57"/>
      <c r="R29" s="76"/>
      <c r="S29" s="76"/>
      <c r="T29" s="75" t="str">
        <f t="shared" si="2"/>
        <v>–</v>
      </c>
      <c r="U29" s="41"/>
      <c r="V29" s="61"/>
    </row>
    <row r="30" spans="2:22" ht="16.5">
      <c r="B30" s="18" t="e">
        <f>'PS Project Register'!#REF!</f>
        <v>#REF!</v>
      </c>
      <c r="C30" s="32" t="e">
        <f>'PS Project Register'!#REF!</f>
        <v>#REF!</v>
      </c>
      <c r="D30" s="33" t="e">
        <f>'PS Project Register'!#REF!</f>
        <v>#REF!</v>
      </c>
      <c r="E30" s="62"/>
      <c r="F30" s="76"/>
      <c r="G30" s="76"/>
      <c r="H30" s="75" t="str">
        <f t="shared" si="0"/>
        <v>–</v>
      </c>
      <c r="I30" s="41"/>
      <c r="J30" s="61"/>
      <c r="K30" s="57"/>
      <c r="L30" s="76"/>
      <c r="M30" s="76"/>
      <c r="N30" s="75" t="str">
        <f t="shared" si="1"/>
        <v>–</v>
      </c>
      <c r="O30" s="41"/>
      <c r="P30" s="61"/>
      <c r="Q30" s="57"/>
      <c r="R30" s="76"/>
      <c r="S30" s="76"/>
      <c r="T30" s="75" t="str">
        <f t="shared" si="2"/>
        <v>–</v>
      </c>
      <c r="U30" s="41"/>
      <c r="V30" s="61"/>
    </row>
    <row r="31" spans="2:22" ht="27">
      <c r="B31" s="18">
        <f>'PS Project Register'!B13</f>
        <v>34</v>
      </c>
      <c r="C31" s="32" t="str">
        <f>'PS Project Register'!C13</f>
        <v>RN-425</v>
      </c>
      <c r="D31" s="33" t="str">
        <f>'PS Project Register'!G13</f>
        <v>NI UAE -Sailpoint FAM Upgrade</v>
      </c>
      <c r="E31" s="62"/>
      <c r="F31" s="76"/>
      <c r="G31" s="76"/>
      <c r="H31" s="75" t="str">
        <f t="shared" si="0"/>
        <v>–</v>
      </c>
      <c r="I31" s="41"/>
      <c r="J31" s="61"/>
      <c r="K31" s="57"/>
      <c r="L31" s="76"/>
      <c r="M31" s="76"/>
      <c r="N31" s="75" t="str">
        <f t="shared" si="1"/>
        <v>–</v>
      </c>
      <c r="O31" s="41"/>
      <c r="P31" s="61"/>
      <c r="Q31" s="57"/>
      <c r="R31" s="76"/>
      <c r="S31" s="76"/>
      <c r="T31" s="75" t="str">
        <f t="shared" si="2"/>
        <v>–</v>
      </c>
      <c r="U31" s="41"/>
      <c r="V31" s="61"/>
    </row>
    <row r="32" spans="2:22" ht="27">
      <c r="B32" s="18">
        <f>'Closed Merged'!B119</f>
        <v>12</v>
      </c>
      <c r="C32" s="32" t="str">
        <f>'Closed Merged'!C119</f>
        <v>RN-397</v>
      </c>
      <c r="D32" s="33" t="str">
        <f>'Closed Merged'!G119</f>
        <v>DIB - Forcepoint RBI</v>
      </c>
      <c r="E32" s="62"/>
      <c r="F32" s="76"/>
      <c r="G32" s="76"/>
      <c r="H32" s="75" t="str">
        <f t="shared" si="0"/>
        <v>–</v>
      </c>
      <c r="I32" s="41"/>
      <c r="J32" s="61"/>
      <c r="K32" s="57"/>
      <c r="L32" s="76"/>
      <c r="M32" s="76"/>
      <c r="N32" s="75" t="str">
        <f t="shared" si="1"/>
        <v>–</v>
      </c>
      <c r="O32" s="41"/>
      <c r="P32" s="61"/>
      <c r="Q32" s="57"/>
      <c r="R32" s="76"/>
      <c r="S32" s="76"/>
      <c r="T32" s="75" t="str">
        <f t="shared" si="2"/>
        <v>–</v>
      </c>
      <c r="U32" s="41"/>
      <c r="V32" s="61"/>
    </row>
    <row r="33" spans="2:22" ht="16.5">
      <c r="B33" s="18" t="e">
        <f>'PS Project Register'!#REF!</f>
        <v>#REF!</v>
      </c>
      <c r="C33" s="32" t="e">
        <f>'PS Project Register'!#REF!</f>
        <v>#REF!</v>
      </c>
      <c r="D33" s="33" t="e">
        <f>'PS Project Register'!#REF!</f>
        <v>#REF!</v>
      </c>
      <c r="E33" s="62"/>
      <c r="F33" s="76"/>
      <c r="G33" s="76"/>
      <c r="H33" s="75" t="str">
        <f t="shared" si="0"/>
        <v>–</v>
      </c>
      <c r="I33" s="41"/>
      <c r="J33" s="61"/>
      <c r="K33" s="57"/>
      <c r="L33" s="76"/>
      <c r="M33" s="76"/>
      <c r="N33" s="75" t="str">
        <f t="shared" si="1"/>
        <v>–</v>
      </c>
      <c r="O33" s="41"/>
      <c r="P33" s="61"/>
      <c r="Q33" s="57"/>
      <c r="R33" s="76"/>
      <c r="S33" s="76"/>
      <c r="T33" s="75" t="str">
        <f t="shared" si="2"/>
        <v>–</v>
      </c>
      <c r="U33" s="41"/>
      <c r="V33" s="61"/>
    </row>
    <row r="34" spans="2:22" ht="16.5">
      <c r="B34" s="18">
        <f>'Closed PS Projects'!B60</f>
        <v>55</v>
      </c>
      <c r="C34" s="32" t="str">
        <f>'Closed PS Projects'!C60</f>
        <v>RN-329</v>
      </c>
      <c r="D34" s="33" t="str">
        <f>'Closed PS Projects'!H60</f>
        <v xml:space="preserve">DP World </v>
      </c>
      <c r="E34" s="62"/>
      <c r="F34" s="76"/>
      <c r="G34" s="76"/>
      <c r="H34" s="75" t="str">
        <f t="shared" si="0"/>
        <v>–</v>
      </c>
      <c r="I34" s="41"/>
      <c r="J34" s="61"/>
      <c r="K34" s="57"/>
      <c r="L34" s="76"/>
      <c r="M34" s="76"/>
      <c r="N34" s="75" t="str">
        <f t="shared" si="1"/>
        <v>–</v>
      </c>
      <c r="O34" s="41"/>
      <c r="P34" s="61"/>
      <c r="Q34" s="57"/>
      <c r="R34" s="76"/>
      <c r="S34" s="76"/>
      <c r="T34" s="75" t="str">
        <f t="shared" si="2"/>
        <v>–</v>
      </c>
      <c r="U34" s="41"/>
      <c r="V34" s="61"/>
    </row>
    <row r="35" spans="2:22" ht="16.5">
      <c r="B35" s="18">
        <f>'Closed PS Projects'!B58</f>
        <v>53</v>
      </c>
      <c r="C35" s="32" t="str">
        <f>'Closed PS Projects'!C58</f>
        <v>RN-237</v>
      </c>
      <c r="D35" s="33" t="str">
        <f>'Closed PS Projects'!H58</f>
        <v>INTERPLAST</v>
      </c>
      <c r="E35" s="62"/>
      <c r="F35" s="76"/>
      <c r="G35" s="76"/>
      <c r="H35" s="75" t="str">
        <f t="shared" si="0"/>
        <v>–</v>
      </c>
      <c r="I35" s="41"/>
      <c r="J35" s="61"/>
      <c r="K35" s="57"/>
      <c r="L35" s="76"/>
      <c r="M35" s="76"/>
      <c r="N35" s="75" t="str">
        <f t="shared" si="1"/>
        <v>–</v>
      </c>
      <c r="O35" s="41"/>
      <c r="P35" s="61"/>
      <c r="Q35" s="57"/>
      <c r="R35" s="76"/>
      <c r="S35" s="76"/>
      <c r="T35" s="75" t="str">
        <f t="shared" si="2"/>
        <v>–</v>
      </c>
      <c r="U35" s="41"/>
      <c r="V35" s="61"/>
    </row>
    <row r="36" spans="2:22" ht="16.5">
      <c r="B36" s="18">
        <f>'Closed PS Projects'!B28</f>
        <v>21</v>
      </c>
      <c r="C36" s="32" t="str">
        <f>'Closed PS Projects'!C28</f>
        <v>RN-349</v>
      </c>
      <c r="D36" s="33" t="str">
        <f>'Closed PS Projects'!H28</f>
        <v> </v>
      </c>
      <c r="E36" s="62"/>
      <c r="F36" s="76"/>
      <c r="G36" s="76"/>
      <c r="H36" s="75" t="str">
        <f t="shared" si="0"/>
        <v>–</v>
      </c>
      <c r="I36" s="41"/>
      <c r="J36" s="61"/>
      <c r="K36" s="57"/>
      <c r="L36" s="76"/>
      <c r="M36" s="76"/>
      <c r="N36" s="75" t="str">
        <f t="shared" si="1"/>
        <v>–</v>
      </c>
      <c r="O36" s="41"/>
      <c r="P36" s="61"/>
      <c r="Q36" s="57"/>
      <c r="R36" s="76"/>
      <c r="S36" s="76"/>
      <c r="T36" s="75" t="str">
        <f t="shared" si="2"/>
        <v>–</v>
      </c>
      <c r="U36" s="41"/>
      <c r="V36" s="61"/>
    </row>
    <row r="37" spans="2:22" ht="16.5">
      <c r="B37" s="18">
        <f>'Closed PS Projects'!B16</f>
        <v>9</v>
      </c>
      <c r="C37" s="32" t="str">
        <f>'Closed PS Projects'!C16</f>
        <v>RN-282</v>
      </c>
      <c r="D37" s="33" t="str">
        <f>'Closed PS Projects'!E16</f>
        <v>NW &amp; Sec</v>
      </c>
      <c r="E37" s="62"/>
      <c r="F37" s="76"/>
      <c r="G37" s="76"/>
      <c r="H37" s="75" t="str">
        <f t="shared" si="0"/>
        <v>–</v>
      </c>
      <c r="I37" s="41"/>
      <c r="J37" s="61"/>
      <c r="K37" s="57"/>
      <c r="L37" s="76"/>
      <c r="M37" s="76"/>
      <c r="N37" s="75" t="str">
        <f t="shared" si="1"/>
        <v>–</v>
      </c>
      <c r="O37" s="41"/>
      <c r="P37" s="61"/>
      <c r="Q37" s="57"/>
      <c r="R37" s="76"/>
      <c r="S37" s="76"/>
      <c r="T37" s="75" t="str">
        <f t="shared" si="2"/>
        <v>–</v>
      </c>
      <c r="U37" s="41"/>
      <c r="V37" s="61"/>
    </row>
    <row r="38" spans="2:22" ht="27">
      <c r="B38" s="18">
        <f>'Closed PS Projects'!B106</f>
        <v>13</v>
      </c>
      <c r="C38" s="32" t="str">
        <f>'Closed PS Projects'!C106</f>
        <v>RN-427</v>
      </c>
      <c r="D38" s="33" t="str">
        <f>'Closed PS Projects'!H106</f>
        <v>MBRSG FireWall Reconfiguration</v>
      </c>
      <c r="E38" s="62"/>
      <c r="F38" s="76"/>
      <c r="G38" s="76"/>
      <c r="H38" s="75" t="str">
        <f t="shared" si="0"/>
        <v>–</v>
      </c>
      <c r="I38" s="41"/>
      <c r="J38" s="61"/>
      <c r="K38" s="57"/>
      <c r="L38" s="76"/>
      <c r="M38" s="76"/>
      <c r="N38" s="75" t="str">
        <f t="shared" si="1"/>
        <v>–</v>
      </c>
      <c r="O38" s="41"/>
      <c r="P38" s="61"/>
      <c r="Q38" s="57"/>
      <c r="R38" s="76"/>
      <c r="S38" s="76"/>
      <c r="T38" s="75" t="str">
        <f t="shared" si="2"/>
        <v>–</v>
      </c>
      <c r="U38" s="41"/>
      <c r="V38" s="61"/>
    </row>
    <row r="39" spans="2:22" ht="16.5">
      <c r="B39" s="18">
        <f>'Closed PS Projects'!B91</f>
        <v>15</v>
      </c>
      <c r="C39" s="32" t="str">
        <f>'Closed PS Projects'!C91</f>
        <v>RN-3</v>
      </c>
      <c r="D39" s="33" t="str">
        <f>'Closed PS Projects'!H91</f>
        <v>Voltas - VAPT</v>
      </c>
      <c r="E39" s="62"/>
      <c r="F39" s="76"/>
      <c r="G39" s="76"/>
      <c r="H39" s="75" t="str">
        <f t="shared" si="0"/>
        <v>–</v>
      </c>
      <c r="I39" s="41"/>
      <c r="J39" s="61"/>
      <c r="K39" s="57"/>
      <c r="L39" s="76"/>
      <c r="M39" s="76"/>
      <c r="N39" s="75" t="str">
        <f t="shared" si="1"/>
        <v>–</v>
      </c>
      <c r="O39" s="41"/>
      <c r="P39" s="61"/>
      <c r="Q39" s="57"/>
      <c r="R39" s="76"/>
      <c r="S39" s="76"/>
      <c r="T39" s="75" t="str">
        <f t="shared" si="2"/>
        <v>–</v>
      </c>
      <c r="U39" s="41"/>
      <c r="V39" s="61"/>
    </row>
    <row r="40" spans="2:22" ht="27">
      <c r="B40" s="18">
        <f>'Closed PS Projects'!B33</f>
        <v>26</v>
      </c>
      <c r="C40" s="32" t="str">
        <f>'Closed PS Projects'!C33</f>
        <v>RN-356</v>
      </c>
      <c r="D40" s="33" t="str">
        <f>'Closed PS Projects'!H33</f>
        <v>Theodor Wille Intertrade FZE</v>
      </c>
      <c r="E40" s="62"/>
      <c r="F40" s="76"/>
      <c r="G40" s="76"/>
      <c r="H40" s="75" t="str">
        <f t="shared" si="0"/>
        <v>–</v>
      </c>
      <c r="I40" s="41"/>
      <c r="J40" s="61"/>
      <c r="K40" s="57"/>
      <c r="L40" s="76"/>
      <c r="M40" s="76"/>
      <c r="N40" s="75" t="str">
        <f t="shared" si="1"/>
        <v>–</v>
      </c>
      <c r="O40" s="41"/>
      <c r="P40" s="61"/>
      <c r="Q40" s="57"/>
      <c r="R40" s="76"/>
      <c r="S40" s="76"/>
      <c r="T40" s="75" t="str">
        <f t="shared" si="2"/>
        <v>–</v>
      </c>
      <c r="U40" s="41"/>
      <c r="V40" s="61"/>
    </row>
    <row r="41" spans="2:22" ht="16.5">
      <c r="B41" s="18" t="e">
        <f>'PS Project Register'!#REF!</f>
        <v>#REF!</v>
      </c>
      <c r="C41" s="32" t="e">
        <f>'PS Project Register'!#REF!</f>
        <v>#REF!</v>
      </c>
      <c r="D41" s="33" t="e">
        <f>'PS Project Register'!#REF!</f>
        <v>#REF!</v>
      </c>
      <c r="E41" s="62"/>
      <c r="F41" s="76"/>
      <c r="G41" s="76"/>
      <c r="H41" s="75" t="str">
        <f t="shared" si="0"/>
        <v>–</v>
      </c>
      <c r="I41" s="41"/>
      <c r="J41" s="61"/>
      <c r="K41" s="57"/>
      <c r="L41" s="76"/>
      <c r="M41" s="76"/>
      <c r="N41" s="75" t="str">
        <f t="shared" si="1"/>
        <v>–</v>
      </c>
      <c r="O41" s="41"/>
      <c r="P41" s="61"/>
      <c r="Q41" s="57"/>
      <c r="R41" s="76"/>
      <c r="S41" s="76"/>
      <c r="T41" s="75" t="str">
        <f t="shared" si="2"/>
        <v>–</v>
      </c>
      <c r="U41" s="41"/>
      <c r="V41" s="61"/>
    </row>
    <row r="42" spans="2:22" ht="40.5">
      <c r="B42" s="18">
        <f>'Closed PS Projects'!B93</f>
        <v>18</v>
      </c>
      <c r="C42" s="32" t="str">
        <f>'Closed PS Projects'!C93</f>
        <v>RN-357</v>
      </c>
      <c r="D42" s="33" t="str">
        <f>'Closed PS Projects'!H93</f>
        <v>LM Exchange-Security Awareness trg</v>
      </c>
      <c r="E42" s="62"/>
      <c r="F42" s="76"/>
      <c r="G42" s="76"/>
      <c r="H42" s="75" t="str">
        <f t="shared" si="0"/>
        <v>–</v>
      </c>
      <c r="I42" s="41"/>
      <c r="J42" s="61"/>
      <c r="K42" s="57"/>
      <c r="L42" s="76"/>
      <c r="M42" s="76"/>
      <c r="N42" s="75" t="str">
        <f t="shared" si="1"/>
        <v>–</v>
      </c>
      <c r="O42" s="41"/>
      <c r="P42" s="61"/>
      <c r="Q42" s="57"/>
      <c r="R42" s="76"/>
      <c r="S42" s="76"/>
      <c r="T42" s="75" t="str">
        <f t="shared" si="2"/>
        <v>–</v>
      </c>
      <c r="U42" s="41"/>
      <c r="V42" s="61"/>
    </row>
    <row r="43" spans="2:22" ht="16.5">
      <c r="B43" s="18" t="e">
        <f>'PS Project Register'!#REF!</f>
        <v>#REF!</v>
      </c>
      <c r="C43" s="32" t="e">
        <f>'PS Project Register'!#REF!</f>
        <v>#REF!</v>
      </c>
      <c r="D43" s="33" t="e">
        <f>'PS Project Register'!#REF!</f>
        <v>#REF!</v>
      </c>
      <c r="E43" s="62"/>
      <c r="F43" s="76"/>
      <c r="G43" s="76"/>
      <c r="H43" s="75" t="str">
        <f t="shared" si="0"/>
        <v>–</v>
      </c>
      <c r="I43" s="41"/>
      <c r="J43" s="61"/>
      <c r="K43" s="57"/>
      <c r="L43" s="76"/>
      <c r="M43" s="76"/>
      <c r="N43" s="75" t="str">
        <f t="shared" si="1"/>
        <v>–</v>
      </c>
      <c r="O43" s="41"/>
      <c r="P43" s="61"/>
      <c r="Q43" s="57"/>
      <c r="R43" s="76"/>
      <c r="S43" s="76"/>
      <c r="T43" s="75" t="str">
        <f t="shared" si="2"/>
        <v>–</v>
      </c>
      <c r="U43" s="41"/>
      <c r="V43" s="61"/>
    </row>
    <row r="44" spans="2:22" ht="16.5">
      <c r="B44" s="18">
        <f>'Closed PS Projects'!B53</f>
        <v>46</v>
      </c>
      <c r="C44" s="32" t="str">
        <f>'Closed PS Projects'!C53</f>
        <v>RN-286</v>
      </c>
      <c r="D44" s="33" t="str">
        <f>'Closed PS Projects'!H53</f>
        <v>NAFFCO</v>
      </c>
      <c r="E44" s="62"/>
      <c r="F44" s="76"/>
      <c r="G44" s="76"/>
      <c r="H44" s="75" t="str">
        <f t="shared" si="0"/>
        <v>–</v>
      </c>
      <c r="I44" s="41"/>
      <c r="J44" s="61"/>
      <c r="K44" s="57"/>
      <c r="L44" s="76"/>
      <c r="M44" s="76"/>
      <c r="N44" s="75" t="str">
        <f t="shared" si="1"/>
        <v>–</v>
      </c>
      <c r="O44" s="41"/>
      <c r="P44" s="61"/>
      <c r="Q44" s="57"/>
      <c r="R44" s="76"/>
      <c r="S44" s="76"/>
      <c r="T44" s="75" t="str">
        <f t="shared" si="2"/>
        <v>–</v>
      </c>
      <c r="U44" s="41"/>
      <c r="V44" s="61"/>
    </row>
    <row r="45" spans="2:22" ht="16.5">
      <c r="B45" s="18">
        <f>'Closed PS Projects'!B19</f>
        <v>12</v>
      </c>
      <c r="C45" s="32" t="str">
        <f>'Closed PS Projects'!C19</f>
        <v>RN-104</v>
      </c>
      <c r="D45" s="33" t="str">
        <f>'Closed PS Projects'!E19</f>
        <v>NW &amp; Sec</v>
      </c>
      <c r="E45" s="62"/>
      <c r="F45" s="76"/>
      <c r="G45" s="76"/>
      <c r="H45" s="75" t="str">
        <f t="shared" si="0"/>
        <v>–</v>
      </c>
      <c r="I45" s="41"/>
      <c r="J45" s="61"/>
      <c r="K45" s="57"/>
      <c r="L45" s="76"/>
      <c r="M45" s="76"/>
      <c r="N45" s="75" t="str">
        <f t="shared" si="1"/>
        <v>–</v>
      </c>
      <c r="O45" s="41"/>
      <c r="P45" s="61"/>
      <c r="Q45" s="57"/>
      <c r="R45" s="76"/>
      <c r="S45" s="76"/>
      <c r="T45" s="75" t="str">
        <f t="shared" si="2"/>
        <v>–</v>
      </c>
      <c r="U45" s="41"/>
      <c r="V45" s="61"/>
    </row>
    <row r="46" spans="2:22" ht="16.5">
      <c r="B46" s="18">
        <f>'Closed PS Projects'!B15</f>
        <v>8</v>
      </c>
      <c r="C46" s="32" t="str">
        <f>'Closed PS Projects'!C15</f>
        <v>RN-288</v>
      </c>
      <c r="D46" s="33" t="str">
        <f>'Closed PS Projects'!E15</f>
        <v>IntelliStrike</v>
      </c>
      <c r="E46" s="62"/>
      <c r="F46" s="76"/>
      <c r="G46" s="76"/>
      <c r="H46" s="75" t="str">
        <f t="shared" si="0"/>
        <v>–</v>
      </c>
      <c r="I46" s="41"/>
      <c r="J46" s="61"/>
      <c r="K46" s="57"/>
      <c r="L46" s="76"/>
      <c r="M46" s="76"/>
      <c r="N46" s="75" t="str">
        <f t="shared" si="1"/>
        <v>–</v>
      </c>
      <c r="O46" s="41"/>
      <c r="P46" s="61"/>
      <c r="Q46" s="57"/>
      <c r="R46" s="76"/>
      <c r="S46" s="76"/>
      <c r="T46" s="75" t="str">
        <f t="shared" si="2"/>
        <v>–</v>
      </c>
      <c r="U46" s="41"/>
      <c r="V46" s="61"/>
    </row>
    <row r="47" spans="2:22" ht="16.5">
      <c r="B47" s="18" t="e">
        <f>'PS Project Register'!#REF!</f>
        <v>#REF!</v>
      </c>
      <c r="C47" s="32" t="e">
        <f>'PS Project Register'!#REF!</f>
        <v>#REF!</v>
      </c>
      <c r="D47" s="33" t="e">
        <f>'PS Project Register'!#REF!</f>
        <v>#REF!</v>
      </c>
      <c r="E47" s="62"/>
      <c r="F47" s="76"/>
      <c r="G47" s="76"/>
      <c r="H47" s="75" t="str">
        <f t="shared" si="0"/>
        <v>–</v>
      </c>
      <c r="I47" s="41"/>
      <c r="J47" s="61"/>
      <c r="K47" s="57"/>
      <c r="L47" s="76"/>
      <c r="M47" s="76"/>
      <c r="N47" s="75" t="str">
        <f t="shared" si="1"/>
        <v>–</v>
      </c>
      <c r="O47" s="41"/>
      <c r="P47" s="61"/>
      <c r="Q47" s="57"/>
      <c r="R47" s="76"/>
      <c r="S47" s="76"/>
      <c r="T47" s="75" t="str">
        <f t="shared" si="2"/>
        <v>–</v>
      </c>
      <c r="U47" s="41"/>
      <c r="V47" s="61"/>
    </row>
    <row r="48" spans="2:22" ht="16.5">
      <c r="B48" s="18" t="e">
        <f>'Closed PS Projects'!#REF!</f>
        <v>#REF!</v>
      </c>
      <c r="C48" s="32" t="e">
        <f>'Closed PS Projects'!#REF!</f>
        <v>#REF!</v>
      </c>
      <c r="D48" s="33" t="e">
        <f>'Closed PS Projects'!#REF!</f>
        <v>#REF!</v>
      </c>
      <c r="E48" s="62"/>
      <c r="F48" s="76"/>
      <c r="G48" s="76"/>
      <c r="H48" s="75" t="str">
        <f t="shared" si="0"/>
        <v>–</v>
      </c>
      <c r="I48" s="41"/>
      <c r="J48" s="61"/>
      <c r="K48" s="57"/>
      <c r="L48" s="76"/>
      <c r="M48" s="76"/>
      <c r="N48" s="75" t="str">
        <f t="shared" si="1"/>
        <v>–</v>
      </c>
      <c r="O48" s="41"/>
      <c r="P48" s="61"/>
      <c r="Q48" s="57"/>
      <c r="R48" s="76"/>
      <c r="S48" s="76"/>
      <c r="T48" s="75" t="str">
        <f t="shared" si="2"/>
        <v>–</v>
      </c>
      <c r="U48" s="41"/>
      <c r="V48" s="61"/>
    </row>
    <row r="49" spans="2:22" ht="16.5">
      <c r="B49" s="18" t="e">
        <f>'PS Project Register'!#REF!</f>
        <v>#REF!</v>
      </c>
      <c r="C49" s="32" t="e">
        <f>'PS Project Register'!#REF!</f>
        <v>#REF!</v>
      </c>
      <c r="D49" s="33" t="e">
        <f>'PS Project Register'!#REF!</f>
        <v>#REF!</v>
      </c>
      <c r="E49" s="62"/>
      <c r="F49" s="76"/>
      <c r="G49" s="76"/>
      <c r="H49" s="75" t="str">
        <f t="shared" si="0"/>
        <v>–</v>
      </c>
      <c r="I49" s="41"/>
      <c r="J49" s="61"/>
      <c r="K49" s="57"/>
      <c r="L49" s="76"/>
      <c r="M49" s="76"/>
      <c r="N49" s="75" t="str">
        <f t="shared" si="1"/>
        <v>–</v>
      </c>
      <c r="O49" s="41"/>
      <c r="P49" s="61"/>
      <c r="Q49" s="57"/>
      <c r="R49" s="76"/>
      <c r="S49" s="76"/>
      <c r="T49" s="75" t="str">
        <f t="shared" si="2"/>
        <v>–</v>
      </c>
      <c r="U49" s="41"/>
      <c r="V49" s="61"/>
    </row>
    <row r="50" spans="2:22" ht="16.5">
      <c r="B50" s="18" t="e">
        <f>'PS Project Register'!#REF!</f>
        <v>#REF!</v>
      </c>
      <c r="C50" s="32" t="e">
        <f>'PS Project Register'!#REF!</f>
        <v>#REF!</v>
      </c>
      <c r="D50" s="33" t="e">
        <f>'PS Project Register'!#REF!</f>
        <v>#REF!</v>
      </c>
      <c r="E50" s="62"/>
      <c r="F50" s="76"/>
      <c r="G50" s="76"/>
      <c r="H50" s="75" t="str">
        <f t="shared" si="0"/>
        <v>–</v>
      </c>
      <c r="I50" s="41"/>
      <c r="J50" s="61"/>
      <c r="K50" s="57"/>
      <c r="L50" s="76"/>
      <c r="M50" s="76"/>
      <c r="N50" s="75" t="str">
        <f t="shared" si="1"/>
        <v>–</v>
      </c>
      <c r="O50" s="41"/>
      <c r="P50" s="61"/>
      <c r="Q50" s="57"/>
      <c r="R50" s="76"/>
      <c r="S50" s="76"/>
      <c r="T50" s="75" t="str">
        <f t="shared" si="2"/>
        <v>–</v>
      </c>
      <c r="U50" s="41"/>
      <c r="V50" s="61"/>
    </row>
    <row r="51" spans="2:22" ht="27">
      <c r="B51" s="18">
        <f>'Closed PS Projects'!B94</f>
        <v>22</v>
      </c>
      <c r="C51" s="32" t="str">
        <f>'Closed PS Projects'!C94</f>
        <v>RN-289</v>
      </c>
      <c r="D51" s="33" t="str">
        <f>'Closed PS Projects'!H94</f>
        <v>EMPOWER-VAPT_2023</v>
      </c>
      <c r="E51" s="62"/>
      <c r="F51" s="76"/>
      <c r="G51" s="76"/>
      <c r="H51" s="75" t="str">
        <f t="shared" si="0"/>
        <v>–</v>
      </c>
      <c r="I51" s="41"/>
      <c r="J51" s="61"/>
      <c r="K51" s="57"/>
      <c r="L51" s="76"/>
      <c r="M51" s="76"/>
      <c r="N51" s="75" t="str">
        <f t="shared" si="1"/>
        <v>–</v>
      </c>
      <c r="O51" s="41"/>
      <c r="P51" s="61"/>
      <c r="Q51" s="57"/>
      <c r="R51" s="76"/>
      <c r="S51" s="76"/>
      <c r="T51" s="75" t="str">
        <f t="shared" si="2"/>
        <v>–</v>
      </c>
      <c r="U51" s="41"/>
      <c r="V51" s="61"/>
    </row>
    <row r="52" spans="2:22" ht="16.5">
      <c r="B52" s="18">
        <f>'Closed PS Projects'!B61</f>
        <v>56</v>
      </c>
      <c r="C52" s="32" t="str">
        <f>'Closed PS Projects'!C61</f>
        <v> </v>
      </c>
      <c r="D52" s="33" t="str">
        <f>'Closed PS Projects'!H61</f>
        <v> </v>
      </c>
      <c r="E52" s="62"/>
      <c r="F52" s="76"/>
      <c r="G52" s="76"/>
      <c r="H52" s="75" t="str">
        <f t="shared" si="0"/>
        <v>–</v>
      </c>
      <c r="I52" s="41"/>
      <c r="J52" s="61"/>
      <c r="K52" s="57"/>
      <c r="L52" s="76"/>
      <c r="M52" s="76"/>
      <c r="N52" s="75" t="str">
        <f t="shared" si="1"/>
        <v>–</v>
      </c>
      <c r="O52" s="41"/>
      <c r="P52" s="61"/>
      <c r="Q52" s="57"/>
      <c r="R52" s="76"/>
      <c r="S52" s="76"/>
      <c r="T52" s="75" t="str">
        <f t="shared" si="2"/>
        <v>–</v>
      </c>
      <c r="U52" s="41"/>
      <c r="V52" s="61"/>
    </row>
    <row r="53" spans="2:22" ht="16.5">
      <c r="B53" s="18">
        <f>'Closed PS Projects'!B29</f>
        <v>22</v>
      </c>
      <c r="C53" s="32" t="str">
        <f>'Closed PS Projects'!C29</f>
        <v>RN-16</v>
      </c>
      <c r="D53" s="33" t="str">
        <f>'Closed PS Projects'!H29</f>
        <v xml:space="preserve">Empower </v>
      </c>
      <c r="E53" s="62"/>
      <c r="F53" s="76"/>
      <c r="G53" s="76"/>
      <c r="H53" s="75" t="str">
        <f t="shared" si="0"/>
        <v>–</v>
      </c>
      <c r="I53" s="41"/>
      <c r="J53" s="61"/>
      <c r="K53" s="57"/>
      <c r="L53" s="76"/>
      <c r="M53" s="76"/>
      <c r="N53" s="75" t="str">
        <f t="shared" si="1"/>
        <v>–</v>
      </c>
      <c r="O53" s="41"/>
      <c r="P53" s="61"/>
      <c r="Q53" s="57"/>
      <c r="R53" s="76"/>
      <c r="S53" s="76"/>
      <c r="T53" s="75" t="str">
        <f t="shared" si="2"/>
        <v>–</v>
      </c>
      <c r="U53" s="41"/>
      <c r="V53" s="61"/>
    </row>
    <row r="54" spans="2:22" ht="27">
      <c r="B54" s="18">
        <f>'Closed PS Projects'!B88</f>
        <v>23</v>
      </c>
      <c r="C54" s="32" t="str">
        <f>'Closed PS Projects'!C88</f>
        <v>RN-89</v>
      </c>
      <c r="D54" s="33" t="str">
        <f>'Closed PS Projects'!H88</f>
        <v>AJMAN BANK - DLP &amp; FP</v>
      </c>
      <c r="E54" s="62"/>
      <c r="F54" s="76"/>
      <c r="G54" s="76"/>
      <c r="H54" s="75" t="str">
        <f t="shared" si="0"/>
        <v>–</v>
      </c>
      <c r="I54" s="41"/>
      <c r="J54" s="61"/>
      <c r="K54" s="57"/>
      <c r="L54" s="76"/>
      <c r="M54" s="76"/>
      <c r="N54" s="75" t="str">
        <f t="shared" si="1"/>
        <v>–</v>
      </c>
      <c r="O54" s="41"/>
      <c r="P54" s="61"/>
      <c r="Q54" s="57"/>
      <c r="R54" s="76"/>
      <c r="S54" s="76"/>
      <c r="T54" s="75" t="str">
        <f t="shared" si="2"/>
        <v>–</v>
      </c>
      <c r="U54" s="41"/>
      <c r="V54" s="61"/>
    </row>
    <row r="55" spans="2:22" ht="16.5">
      <c r="B55" s="18" t="e">
        <f>'PS Project Register'!#REF!</f>
        <v>#REF!</v>
      </c>
      <c r="C55" s="32" t="e">
        <f>'PS Project Register'!#REF!</f>
        <v>#REF!</v>
      </c>
      <c r="D55" s="33" t="e">
        <f>'PS Project Register'!#REF!</f>
        <v>#REF!</v>
      </c>
      <c r="E55" s="62"/>
      <c r="F55" s="76"/>
      <c r="G55" s="76"/>
      <c r="H55" s="75" t="str">
        <f t="shared" si="0"/>
        <v>–</v>
      </c>
      <c r="I55" s="41"/>
      <c r="J55" s="61"/>
      <c r="K55" s="57"/>
      <c r="L55" s="76"/>
      <c r="M55" s="76"/>
      <c r="N55" s="75" t="str">
        <f t="shared" si="1"/>
        <v>–</v>
      </c>
      <c r="O55" s="41"/>
      <c r="P55" s="61"/>
      <c r="Q55" s="57"/>
      <c r="R55" s="76"/>
      <c r="S55" s="76"/>
      <c r="T55" s="75" t="str">
        <f t="shared" si="2"/>
        <v>–</v>
      </c>
      <c r="U55" s="41"/>
      <c r="V55" s="61"/>
    </row>
    <row r="56" spans="2:22" ht="16.5">
      <c r="B56" s="18" t="e">
        <f>'PS Project Register'!#REF!</f>
        <v>#REF!</v>
      </c>
      <c r="C56" s="32" t="e">
        <f>'PS Project Register'!#REF!</f>
        <v>#REF!</v>
      </c>
      <c r="D56" s="33" t="e">
        <f>'PS Project Register'!#REF!</f>
        <v>#REF!</v>
      </c>
      <c r="E56" s="62"/>
      <c r="F56" s="76"/>
      <c r="G56" s="76"/>
      <c r="H56" s="75" t="str">
        <f t="shared" si="0"/>
        <v>–</v>
      </c>
      <c r="I56" s="41"/>
      <c r="J56" s="61"/>
      <c r="K56" s="57"/>
      <c r="L56" s="76"/>
      <c r="M56" s="76"/>
      <c r="N56" s="75" t="str">
        <f t="shared" si="1"/>
        <v>–</v>
      </c>
      <c r="O56" s="41"/>
      <c r="P56" s="61"/>
      <c r="Q56" s="57"/>
      <c r="R56" s="76"/>
      <c r="S56" s="76"/>
      <c r="T56" s="75" t="str">
        <f t="shared" si="2"/>
        <v>–</v>
      </c>
      <c r="U56" s="41"/>
      <c r="V56" s="61"/>
    </row>
    <row r="57" spans="2:22" ht="16.5">
      <c r="B57" s="18" t="e">
        <f>'PS Project Register'!#REF!</f>
        <v>#REF!</v>
      </c>
      <c r="C57" s="32" t="e">
        <f>'PS Project Register'!#REF!</f>
        <v>#REF!</v>
      </c>
      <c r="D57" s="33" t="e">
        <f>'PS Project Register'!#REF!</f>
        <v>#REF!</v>
      </c>
      <c r="E57" s="62"/>
      <c r="F57" s="76"/>
      <c r="G57" s="76"/>
      <c r="H57" s="75" t="str">
        <f t="shared" si="0"/>
        <v>–</v>
      </c>
      <c r="I57" s="41"/>
      <c r="J57" s="61"/>
      <c r="K57" s="57"/>
      <c r="L57" s="76"/>
      <c r="M57" s="76"/>
      <c r="N57" s="75" t="str">
        <f t="shared" si="1"/>
        <v>–</v>
      </c>
      <c r="O57" s="41"/>
      <c r="P57" s="61"/>
      <c r="Q57" s="57"/>
      <c r="R57" s="76"/>
      <c r="S57" s="76"/>
      <c r="T57" s="75" t="str">
        <f t="shared" si="2"/>
        <v>–</v>
      </c>
      <c r="U57" s="41"/>
      <c r="V57" s="61"/>
    </row>
    <row r="58" spans="2:22" ht="27">
      <c r="B58" s="18">
        <f>'PS Project Register'!B14</f>
        <v>2</v>
      </c>
      <c r="C58" s="32" t="str">
        <f>'PS Project Register'!C14</f>
        <v>RN-122</v>
      </c>
      <c r="D58" s="33" t="str">
        <f>'PS Project Register'!G14</f>
        <v>ADCB - SailPoint Phase 2</v>
      </c>
      <c r="E58" s="62"/>
      <c r="F58" s="76"/>
      <c r="G58" s="76"/>
      <c r="H58" s="75" t="str">
        <f t="shared" si="0"/>
        <v>–</v>
      </c>
      <c r="I58" s="41"/>
      <c r="J58" s="61"/>
      <c r="K58" s="57"/>
      <c r="L58" s="76"/>
      <c r="M58" s="76"/>
      <c r="N58" s="75" t="str">
        <f t="shared" si="1"/>
        <v>–</v>
      </c>
      <c r="O58" s="41"/>
      <c r="P58" s="61"/>
      <c r="Q58" s="57"/>
      <c r="R58" s="76"/>
      <c r="S58" s="76"/>
      <c r="T58" s="75" t="str">
        <f t="shared" si="2"/>
        <v>–</v>
      </c>
      <c r="U58" s="41"/>
      <c r="V58" s="61"/>
    </row>
    <row r="59" spans="2:22" ht="16.5">
      <c r="B59" s="18">
        <f>'Closed PS Projects'!B62</f>
        <v>57</v>
      </c>
      <c r="C59" s="32" t="str">
        <f>'Closed PS Projects'!C62</f>
        <v> </v>
      </c>
      <c r="D59" s="33" t="str">
        <f>'Closed PS Projects'!H62</f>
        <v> </v>
      </c>
      <c r="E59" s="62"/>
      <c r="F59" s="76"/>
      <c r="G59" s="76"/>
      <c r="H59" s="75" t="str">
        <f t="shared" si="0"/>
        <v>–</v>
      </c>
      <c r="I59" s="41"/>
      <c r="J59" s="61"/>
      <c r="K59" s="57"/>
      <c r="L59" s="76"/>
      <c r="M59" s="76"/>
      <c r="N59" s="75" t="str">
        <f t="shared" si="1"/>
        <v>–</v>
      </c>
      <c r="O59" s="41"/>
      <c r="P59" s="61"/>
      <c r="Q59" s="57"/>
      <c r="R59" s="76"/>
      <c r="S59" s="76"/>
      <c r="T59" s="75" t="str">
        <f t="shared" si="2"/>
        <v>–</v>
      </c>
      <c r="U59" s="41"/>
      <c r="V59" s="61"/>
    </row>
    <row r="60" spans="2:22" ht="16.5">
      <c r="B60" s="18" t="e">
        <f>'PS Project Register'!#REF!</f>
        <v>#REF!</v>
      </c>
      <c r="C60" s="32" t="e">
        <f>'PS Project Register'!#REF!</f>
        <v>#REF!</v>
      </c>
      <c r="D60" s="33" t="e">
        <f>'PS Project Register'!#REF!</f>
        <v>#REF!</v>
      </c>
      <c r="E60" s="62"/>
      <c r="F60" s="76"/>
      <c r="G60" s="76"/>
      <c r="H60" s="75" t="str">
        <f t="shared" si="0"/>
        <v>–</v>
      </c>
      <c r="I60" s="41"/>
      <c r="J60" s="61"/>
      <c r="K60" s="57"/>
      <c r="L60" s="76"/>
      <c r="M60" s="76"/>
      <c r="N60" s="75" t="str">
        <f t="shared" si="1"/>
        <v>–</v>
      </c>
      <c r="O60" s="41"/>
      <c r="P60" s="61"/>
      <c r="Q60" s="57"/>
      <c r="R60" s="76"/>
      <c r="S60" s="76"/>
      <c r="T60" s="75" t="str">
        <f t="shared" si="2"/>
        <v>–</v>
      </c>
      <c r="U60" s="41"/>
      <c r="V60" s="61"/>
    </row>
    <row r="61" spans="2:22" ht="16.5">
      <c r="B61" s="18" t="e">
        <f>'PS Project Register'!#REF!</f>
        <v>#REF!</v>
      </c>
      <c r="C61" s="32" t="e">
        <f>'PS Project Register'!#REF!</f>
        <v>#REF!</v>
      </c>
      <c r="D61" s="33" t="e">
        <f>'PS Project Register'!#REF!</f>
        <v>#REF!</v>
      </c>
      <c r="E61" s="62"/>
      <c r="F61" s="76"/>
      <c r="G61" s="76"/>
      <c r="H61" s="75" t="str">
        <f t="shared" si="0"/>
        <v>–</v>
      </c>
      <c r="I61" s="41"/>
      <c r="J61" s="61"/>
      <c r="K61" s="57"/>
      <c r="L61" s="76"/>
      <c r="M61" s="76"/>
      <c r="N61" s="75" t="str">
        <f t="shared" si="1"/>
        <v>–</v>
      </c>
      <c r="O61" s="41"/>
      <c r="P61" s="61"/>
      <c r="Q61" s="57"/>
      <c r="R61" s="76"/>
      <c r="S61" s="76"/>
      <c r="T61" s="75" t="str">
        <f t="shared" si="2"/>
        <v>–</v>
      </c>
      <c r="U61" s="41"/>
      <c r="V61" s="61"/>
    </row>
    <row r="62" spans="2:22" ht="16.5">
      <c r="B62" s="18">
        <f>'Closed PS Projects'!B22</f>
        <v>15</v>
      </c>
      <c r="C62" s="32" t="str">
        <f>'Closed PS Projects'!C22</f>
        <v>RN-294</v>
      </c>
      <c r="D62" s="33" t="str">
        <f>'Closed PS Projects'!E22</f>
        <v>NW &amp; Sec</v>
      </c>
      <c r="E62" s="62"/>
      <c r="F62" s="76"/>
      <c r="G62" s="76"/>
      <c r="H62" s="75" t="str">
        <f t="shared" si="0"/>
        <v>–</v>
      </c>
      <c r="I62" s="41"/>
      <c r="J62" s="61"/>
      <c r="K62" s="57"/>
      <c r="L62" s="76"/>
      <c r="M62" s="76"/>
      <c r="N62" s="75" t="str">
        <f t="shared" si="1"/>
        <v>–</v>
      </c>
      <c r="O62" s="41"/>
      <c r="P62" s="61"/>
      <c r="Q62" s="57"/>
      <c r="R62" s="76"/>
      <c r="S62" s="76"/>
      <c r="T62" s="75" t="str">
        <f t="shared" si="2"/>
        <v>–</v>
      </c>
      <c r="U62" s="41"/>
      <c r="V62" s="61"/>
    </row>
    <row r="63" spans="2:22" ht="27">
      <c r="B63" s="18">
        <f>'Closed PS Projects'!B38</f>
        <v>31</v>
      </c>
      <c r="C63" s="32" t="str">
        <f>'Closed PS Projects'!C38</f>
        <v>RN-279</v>
      </c>
      <c r="D63" s="33" t="str">
        <f>'Closed PS Projects'!H38</f>
        <v>Damas - Cybereason</v>
      </c>
      <c r="E63" s="62"/>
      <c r="F63" s="76"/>
      <c r="G63" s="76"/>
      <c r="H63" s="75" t="str">
        <f t="shared" si="0"/>
        <v>–</v>
      </c>
      <c r="I63" s="41"/>
      <c r="J63" s="61"/>
      <c r="K63" s="57"/>
      <c r="L63" s="76"/>
      <c r="M63" s="76"/>
      <c r="N63" s="75" t="str">
        <f t="shared" si="1"/>
        <v>–</v>
      </c>
      <c r="O63" s="41"/>
      <c r="P63" s="61"/>
      <c r="Q63" s="57"/>
      <c r="R63" s="76"/>
      <c r="S63" s="76"/>
      <c r="T63" s="75" t="str">
        <f t="shared" si="2"/>
        <v>–</v>
      </c>
      <c r="U63" s="41"/>
      <c r="V63" s="61"/>
    </row>
    <row r="64" spans="2:22" ht="27">
      <c r="B64" s="18">
        <f>'Closed PS Projects'!B37</f>
        <v>30</v>
      </c>
      <c r="C64" s="32" t="str">
        <f>'Closed PS Projects'!C37</f>
        <v>RN-331</v>
      </c>
      <c r="D64" s="33" t="str">
        <f>'Closed PS Projects'!H37</f>
        <v>Tawazun Industrial Park</v>
      </c>
      <c r="E64" s="62"/>
      <c r="F64" s="76"/>
      <c r="G64" s="76"/>
      <c r="H64" s="75" t="str">
        <f t="shared" si="0"/>
        <v>–</v>
      </c>
      <c r="I64" s="41"/>
      <c r="J64" s="61"/>
      <c r="K64" s="57"/>
      <c r="L64" s="76"/>
      <c r="M64" s="76"/>
      <c r="N64" s="75" t="str">
        <f t="shared" si="1"/>
        <v>–</v>
      </c>
      <c r="O64" s="41"/>
      <c r="P64" s="61"/>
      <c r="Q64" s="57"/>
      <c r="R64" s="76"/>
      <c r="S64" s="76"/>
      <c r="T64" s="75" t="str">
        <f t="shared" si="2"/>
        <v>–</v>
      </c>
      <c r="U64" s="41"/>
      <c r="V64" s="61"/>
    </row>
    <row r="65" spans="2:22" ht="16.5">
      <c r="B65" s="18" t="e">
        <f>'PS Project Register'!#REF!</f>
        <v>#REF!</v>
      </c>
      <c r="C65" s="32" t="e">
        <f>'PS Project Register'!#REF!</f>
        <v>#REF!</v>
      </c>
      <c r="D65" s="33" t="e">
        <f>'PS Project Register'!#REF!</f>
        <v>#REF!</v>
      </c>
      <c r="E65" s="62"/>
      <c r="F65" s="76"/>
      <c r="G65" s="76"/>
      <c r="H65" s="75" t="str">
        <f t="shared" si="0"/>
        <v>–</v>
      </c>
      <c r="I65" s="41"/>
      <c r="J65" s="61"/>
      <c r="K65" s="57"/>
      <c r="L65" s="76"/>
      <c r="M65" s="76"/>
      <c r="N65" s="75" t="str">
        <f t="shared" si="1"/>
        <v>–</v>
      </c>
      <c r="O65" s="41"/>
      <c r="P65" s="61"/>
      <c r="Q65" s="57"/>
      <c r="R65" s="76"/>
      <c r="S65" s="76"/>
      <c r="T65" s="75" t="str">
        <f t="shared" si="2"/>
        <v>–</v>
      </c>
      <c r="U65" s="41"/>
      <c r="V65" s="61"/>
    </row>
    <row r="66" spans="2:22" ht="27">
      <c r="B66" s="18">
        <f>'Closed PS Projects'!B72</f>
        <v>28</v>
      </c>
      <c r="C66" s="32" t="str">
        <f>'Closed PS Projects'!C72</f>
        <v>RN-279</v>
      </c>
      <c r="D66" s="33" t="str">
        <f>'Closed PS Projects'!H72</f>
        <v>Damas - Cybereason</v>
      </c>
      <c r="E66" s="62"/>
      <c r="F66" s="76"/>
      <c r="G66" s="76"/>
      <c r="H66" s="75" t="str">
        <f t="shared" si="0"/>
        <v>–</v>
      </c>
      <c r="I66" s="41"/>
      <c r="J66" s="61"/>
      <c r="K66" s="57"/>
      <c r="L66" s="76"/>
      <c r="M66" s="76"/>
      <c r="N66" s="75" t="str">
        <f t="shared" si="1"/>
        <v>–</v>
      </c>
      <c r="O66" s="41"/>
      <c r="P66" s="61"/>
      <c r="Q66" s="57"/>
      <c r="R66" s="76"/>
      <c r="S66" s="76"/>
      <c r="T66" s="75" t="str">
        <f t="shared" si="2"/>
        <v>–</v>
      </c>
      <c r="U66" s="41"/>
      <c r="V66" s="61"/>
    </row>
    <row r="67" spans="2:22" ht="16.5">
      <c r="B67" s="18">
        <f>'Closed PS Projects'!B34</f>
        <v>27</v>
      </c>
      <c r="C67" s="32" t="str">
        <f>'Closed PS Projects'!C34</f>
        <v>RN-102</v>
      </c>
      <c r="D67" s="33" t="str">
        <f>'Closed PS Projects'!H34</f>
        <v>ALDAR</v>
      </c>
      <c r="E67" s="62"/>
      <c r="F67" s="76"/>
      <c r="G67" s="76"/>
      <c r="H67" s="75" t="str">
        <f t="shared" si="0"/>
        <v>–</v>
      </c>
      <c r="I67" s="41"/>
      <c r="J67" s="61"/>
      <c r="K67" s="57"/>
      <c r="L67" s="76"/>
      <c r="M67" s="76"/>
      <c r="N67" s="75" t="str">
        <f t="shared" si="1"/>
        <v>–</v>
      </c>
      <c r="O67" s="41"/>
      <c r="P67" s="61"/>
      <c r="Q67" s="57"/>
      <c r="R67" s="76"/>
      <c r="S67" s="76"/>
      <c r="T67" s="75" t="str">
        <f t="shared" si="2"/>
        <v>–</v>
      </c>
      <c r="U67" s="41"/>
      <c r="V67" s="61"/>
    </row>
    <row r="68" spans="2:22" ht="16.5">
      <c r="B68" s="18" t="e">
        <f>'PS Project Register'!#REF!</f>
        <v>#REF!</v>
      </c>
      <c r="C68" s="32" t="e">
        <f>'PS Project Register'!#REF!</f>
        <v>#REF!</v>
      </c>
      <c r="D68" s="33" t="e">
        <f>'PS Project Register'!#REF!</f>
        <v>#REF!</v>
      </c>
      <c r="E68" s="62"/>
      <c r="F68" s="76"/>
      <c r="G68" s="76"/>
      <c r="H68" s="75" t="str">
        <f t="shared" si="0"/>
        <v>–</v>
      </c>
      <c r="I68" s="41"/>
      <c r="J68" s="61"/>
      <c r="K68" s="57"/>
      <c r="L68" s="76"/>
      <c r="M68" s="76"/>
      <c r="N68" s="75" t="str">
        <f t="shared" si="1"/>
        <v>–</v>
      </c>
      <c r="O68" s="41"/>
      <c r="P68" s="61"/>
      <c r="Q68" s="57"/>
      <c r="R68" s="76"/>
      <c r="S68" s="76"/>
      <c r="T68" s="75" t="str">
        <f t="shared" si="2"/>
        <v>–</v>
      </c>
      <c r="U68" s="41"/>
      <c r="V68" s="61"/>
    </row>
    <row r="69" spans="2:22" ht="16.5">
      <c r="B69" s="18" t="e">
        <f>'PS Project Register'!#REF!</f>
        <v>#REF!</v>
      </c>
      <c r="C69" s="32" t="e">
        <f>'PS Project Register'!#REF!</f>
        <v>#REF!</v>
      </c>
      <c r="D69" s="33" t="e">
        <f>'PS Project Register'!#REF!</f>
        <v>#REF!</v>
      </c>
      <c r="E69" s="62"/>
      <c r="F69" s="76"/>
      <c r="G69" s="76"/>
      <c r="H69" s="75" t="str">
        <f t="shared" ref="H69:H103" si="3">IF(F69*G69&lt;1,"–",IF(F69*G69&lt;10,"LOW",IF(F69*G69&lt;16,"MED",IF(F69*G69&gt;15,"HIGH"))))</f>
        <v>–</v>
      </c>
      <c r="I69" s="41"/>
      <c r="J69" s="61"/>
      <c r="K69" s="57"/>
      <c r="L69" s="76"/>
      <c r="M69" s="76"/>
      <c r="N69" s="75" t="str">
        <f t="shared" ref="N69:N103" si="4">IF(L69*M69&lt;1,"–",IF(L69*M69&lt;10,"LOW",IF(L69*M69&lt;16,"MED",IF(L69*M69&gt;15,"HIGH"))))</f>
        <v>–</v>
      </c>
      <c r="O69" s="41"/>
      <c r="P69" s="61"/>
      <c r="Q69" s="57"/>
      <c r="R69" s="76"/>
      <c r="S69" s="76"/>
      <c r="T69" s="75" t="str">
        <f t="shared" ref="T69:T103" si="5">IF(R69*S69&lt;1,"–",IF(R69*S69&lt;10,"LOW",IF(R69*S69&lt;16,"MED",IF(R69*S69&gt;15,"HIGH"))))</f>
        <v>–</v>
      </c>
      <c r="U69" s="41"/>
      <c r="V69" s="61"/>
    </row>
    <row r="70" spans="2:22" ht="40.5">
      <c r="B70" s="18" t="e">
        <f>'PS Project Register'!#REF!</f>
        <v>#REF!</v>
      </c>
      <c r="C70" s="32" t="str">
        <f>'Closed PS Projects'!C40</f>
        <v>RN-409</v>
      </c>
      <c r="D70" s="33" t="str">
        <f>'Closed PS Projects'!H40</f>
        <v>Gulf Marines Services Company LLC</v>
      </c>
      <c r="E70" s="62"/>
      <c r="F70" s="76"/>
      <c r="G70" s="76"/>
      <c r="H70" s="75" t="str">
        <f t="shared" si="3"/>
        <v>–</v>
      </c>
      <c r="I70" s="41"/>
      <c r="J70" s="61"/>
      <c r="K70" s="57"/>
      <c r="L70" s="76"/>
      <c r="M70" s="76"/>
      <c r="N70" s="75" t="str">
        <f t="shared" si="4"/>
        <v>–</v>
      </c>
      <c r="O70" s="41"/>
      <c r="P70" s="61"/>
      <c r="Q70" s="57"/>
      <c r="R70" s="76"/>
      <c r="S70" s="76"/>
      <c r="T70" s="75" t="str">
        <f t="shared" si="5"/>
        <v>–</v>
      </c>
      <c r="U70" s="41"/>
      <c r="V70" s="61"/>
    </row>
    <row r="71" spans="2:22" ht="16.5">
      <c r="B71" s="18" t="e">
        <f>'PS Project Register'!#REF!</f>
        <v>#REF!</v>
      </c>
      <c r="C71" s="32" t="e">
        <f>'PS Project Register'!#REF!</f>
        <v>#REF!</v>
      </c>
      <c r="D71" s="33" t="e">
        <f>'PS Project Register'!#REF!</f>
        <v>#REF!</v>
      </c>
      <c r="E71" s="62"/>
      <c r="F71" s="76"/>
      <c r="G71" s="76"/>
      <c r="H71" s="75" t="str">
        <f t="shared" si="3"/>
        <v>–</v>
      </c>
      <c r="I71" s="41"/>
      <c r="J71" s="61"/>
      <c r="K71" s="57"/>
      <c r="L71" s="76"/>
      <c r="M71" s="76"/>
      <c r="N71" s="75" t="str">
        <f t="shared" si="4"/>
        <v>–</v>
      </c>
      <c r="O71" s="41"/>
      <c r="P71" s="61"/>
      <c r="Q71" s="57"/>
      <c r="R71" s="76"/>
      <c r="S71" s="76"/>
      <c r="T71" s="75" t="str">
        <f t="shared" si="5"/>
        <v>–</v>
      </c>
      <c r="U71" s="41"/>
      <c r="V71" s="61"/>
    </row>
    <row r="72" spans="2:22" ht="16.5">
      <c r="B72" s="18" t="e">
        <f>'PS Project Register'!#REF!</f>
        <v>#REF!</v>
      </c>
      <c r="C72" s="32" t="e">
        <f>'PS Project Register'!#REF!</f>
        <v>#REF!</v>
      </c>
      <c r="D72" s="33" t="e">
        <f>'PS Project Register'!#REF!</f>
        <v>#REF!</v>
      </c>
      <c r="E72" s="62"/>
      <c r="F72" s="76"/>
      <c r="G72" s="76"/>
      <c r="H72" s="75" t="str">
        <f t="shared" si="3"/>
        <v>–</v>
      </c>
      <c r="I72" s="41"/>
      <c r="J72" s="61"/>
      <c r="K72" s="57"/>
      <c r="L72" s="76"/>
      <c r="M72" s="76"/>
      <c r="N72" s="75" t="str">
        <f t="shared" si="4"/>
        <v>–</v>
      </c>
      <c r="O72" s="41"/>
      <c r="P72" s="61"/>
      <c r="Q72" s="57"/>
      <c r="R72" s="76"/>
      <c r="S72" s="76"/>
      <c r="T72" s="75" t="str">
        <f t="shared" si="5"/>
        <v>–</v>
      </c>
      <c r="U72" s="41"/>
      <c r="V72" s="61"/>
    </row>
    <row r="73" spans="2:22" ht="40.5">
      <c r="B73" s="18">
        <f>'Closed PS Projects'!B63</f>
        <v>40</v>
      </c>
      <c r="C73" s="32" t="str">
        <f>'Closed PS Projects'!C63</f>
        <v>RN-341</v>
      </c>
      <c r="D73" s="33" t="str">
        <f>'Closed PS Projects'!H63</f>
        <v>Waha Health - CyberReason PS - 4 Days</v>
      </c>
      <c r="E73" s="62"/>
      <c r="F73" s="76"/>
      <c r="G73" s="76"/>
      <c r="H73" s="75" t="str">
        <f t="shared" si="3"/>
        <v>–</v>
      </c>
      <c r="I73" s="41"/>
      <c r="J73" s="61"/>
      <c r="K73" s="57"/>
      <c r="L73" s="76"/>
      <c r="M73" s="76"/>
      <c r="N73" s="75" t="str">
        <f t="shared" si="4"/>
        <v>–</v>
      </c>
      <c r="O73" s="41"/>
      <c r="P73" s="61"/>
      <c r="Q73" s="57"/>
      <c r="R73" s="76"/>
      <c r="S73" s="76"/>
      <c r="T73" s="75" t="str">
        <f t="shared" si="5"/>
        <v>–</v>
      </c>
      <c r="U73" s="41"/>
      <c r="V73" s="61"/>
    </row>
    <row r="74" spans="2:22" ht="16.5">
      <c r="B74" s="18" t="e">
        <f>'PS Project Register'!#REF!</f>
        <v>#REF!</v>
      </c>
      <c r="C74" s="32" t="e">
        <f>'PS Project Register'!#REF!</f>
        <v>#REF!</v>
      </c>
      <c r="D74" s="33" t="e">
        <f>'PS Project Register'!#REF!</f>
        <v>#REF!</v>
      </c>
      <c r="E74" s="62"/>
      <c r="F74" s="76"/>
      <c r="G74" s="76"/>
      <c r="H74" s="75" t="str">
        <f t="shared" si="3"/>
        <v>–</v>
      </c>
      <c r="I74" s="41"/>
      <c r="J74" s="61"/>
      <c r="K74" s="57"/>
      <c r="L74" s="76"/>
      <c r="M74" s="76"/>
      <c r="N74" s="75" t="str">
        <f t="shared" si="4"/>
        <v>–</v>
      </c>
      <c r="O74" s="41"/>
      <c r="P74" s="61"/>
      <c r="Q74" s="57"/>
      <c r="R74" s="76"/>
      <c r="S74" s="76"/>
      <c r="T74" s="75" t="str">
        <f t="shared" si="5"/>
        <v>–</v>
      </c>
      <c r="U74" s="41"/>
      <c r="V74" s="61"/>
    </row>
    <row r="75" spans="2:22" ht="27">
      <c r="B75" s="18">
        <f>'Closed PS Projects'!B87</f>
        <v>31</v>
      </c>
      <c r="C75" s="32" t="str">
        <f>'Closed PS Projects'!C87</f>
        <v>RN-304</v>
      </c>
      <c r="D75" s="33" t="str">
        <f>'Closed PS Projects'!H87</f>
        <v>Deem Finance_Zscaler</v>
      </c>
      <c r="E75" s="62"/>
      <c r="F75" s="76"/>
      <c r="G75" s="76"/>
      <c r="H75" s="75" t="str">
        <f t="shared" si="3"/>
        <v>–</v>
      </c>
      <c r="I75" s="41"/>
      <c r="J75" s="61"/>
      <c r="K75" s="57"/>
      <c r="L75" s="76"/>
      <c r="M75" s="76"/>
      <c r="N75" s="75" t="str">
        <f t="shared" si="4"/>
        <v>–</v>
      </c>
      <c r="O75" s="41"/>
      <c r="P75" s="61"/>
      <c r="Q75" s="57"/>
      <c r="R75" s="76"/>
      <c r="S75" s="76"/>
      <c r="T75" s="75" t="str">
        <f t="shared" si="5"/>
        <v>–</v>
      </c>
      <c r="U75" s="41"/>
      <c r="V75" s="61"/>
    </row>
    <row r="76" spans="2:22" ht="40.5">
      <c r="B76" s="18">
        <f>'Closed PS Projects'!B78</f>
        <v>33</v>
      </c>
      <c r="C76" s="32" t="str">
        <f>'Closed PS Projects'!C78</f>
        <v>RN-309</v>
      </c>
      <c r="D76" s="33" t="str">
        <f>'Closed PS Projects'!H78</f>
        <v>Mall Of Qatar_Akamai_19062023</v>
      </c>
      <c r="E76" s="62"/>
      <c r="F76" s="76"/>
      <c r="G76" s="76"/>
      <c r="H76" s="75" t="str">
        <f t="shared" si="3"/>
        <v>–</v>
      </c>
      <c r="I76" s="41"/>
      <c r="J76" s="61"/>
      <c r="K76" s="57"/>
      <c r="L76" s="76"/>
      <c r="M76" s="76"/>
      <c r="N76" s="75" t="str">
        <f t="shared" si="4"/>
        <v>–</v>
      </c>
      <c r="O76" s="41"/>
      <c r="P76" s="61"/>
      <c r="Q76" s="57"/>
      <c r="R76" s="76"/>
      <c r="S76" s="76"/>
      <c r="T76" s="75" t="str">
        <f t="shared" si="5"/>
        <v>–</v>
      </c>
      <c r="U76" s="41"/>
      <c r="V76" s="61"/>
    </row>
    <row r="77" spans="2:22" ht="16.5">
      <c r="B77" s="18">
        <f>'Closed PS Projects'!B46</f>
        <v>39</v>
      </c>
      <c r="C77" s="32" t="e">
        <f>'PS Project Register'!#REF!</f>
        <v>#REF!</v>
      </c>
      <c r="D77" s="33" t="e">
        <f>'PS Project Register'!#REF!</f>
        <v>#REF!</v>
      </c>
      <c r="E77" s="62"/>
      <c r="F77" s="76"/>
      <c r="G77" s="76"/>
      <c r="H77" s="75" t="str">
        <f t="shared" si="3"/>
        <v>–</v>
      </c>
      <c r="I77" s="41"/>
      <c r="J77" s="61"/>
      <c r="K77" s="57"/>
      <c r="L77" s="76"/>
      <c r="M77" s="76"/>
      <c r="N77" s="75" t="str">
        <f t="shared" si="4"/>
        <v>–</v>
      </c>
      <c r="O77" s="41"/>
      <c r="P77" s="61"/>
      <c r="Q77" s="57"/>
      <c r="R77" s="76"/>
      <c r="S77" s="76"/>
      <c r="T77" s="75" t="str">
        <f t="shared" si="5"/>
        <v>–</v>
      </c>
      <c r="U77" s="41"/>
      <c r="V77" s="61"/>
    </row>
    <row r="78" spans="2:22" ht="16.5">
      <c r="B78" s="18" t="e">
        <f>'PS Project Register'!#REF!</f>
        <v>#REF!</v>
      </c>
      <c r="C78" s="32" t="str">
        <f>'Closed Merged'!C110</f>
        <v>RN-375</v>
      </c>
      <c r="D78" s="33" t="str">
        <f>'Closed Merged'!G110</f>
        <v>ADEK - CyberArc</v>
      </c>
      <c r="E78" s="62"/>
      <c r="F78" s="76"/>
      <c r="G78" s="76"/>
      <c r="H78" s="75" t="str">
        <f t="shared" si="3"/>
        <v>–</v>
      </c>
      <c r="I78" s="41"/>
      <c r="J78" s="61"/>
      <c r="K78" s="57"/>
      <c r="L78" s="76"/>
      <c r="M78" s="76"/>
      <c r="N78" s="75" t="str">
        <f t="shared" si="4"/>
        <v>–</v>
      </c>
      <c r="O78" s="41"/>
      <c r="P78" s="61"/>
      <c r="Q78" s="57"/>
      <c r="R78" s="76"/>
      <c r="S78" s="76"/>
      <c r="T78" s="75" t="str">
        <f t="shared" si="5"/>
        <v>–</v>
      </c>
      <c r="U78" s="41"/>
      <c r="V78" s="61"/>
    </row>
    <row r="79" spans="2:22" ht="16.5">
      <c r="B79" s="18" t="e">
        <f>'PS Project Register'!#REF!</f>
        <v>#REF!</v>
      </c>
      <c r="C79" s="32" t="str">
        <f>'Closed PS Projects'!C46</f>
        <v>RN-89</v>
      </c>
      <c r="D79" s="33" t="str">
        <f>'Closed PS Projects'!H46</f>
        <v>AJMAN BANK</v>
      </c>
      <c r="E79" s="62"/>
      <c r="F79" s="76"/>
      <c r="G79" s="76"/>
      <c r="H79" s="75" t="str">
        <f t="shared" si="3"/>
        <v>–</v>
      </c>
      <c r="I79" s="41"/>
      <c r="J79" s="61"/>
      <c r="K79" s="57"/>
      <c r="L79" s="76"/>
      <c r="M79" s="76"/>
      <c r="N79" s="75" t="str">
        <f t="shared" si="4"/>
        <v>–</v>
      </c>
      <c r="O79" s="41"/>
      <c r="P79" s="61"/>
      <c r="Q79" s="57"/>
      <c r="R79" s="76"/>
      <c r="S79" s="76"/>
      <c r="T79" s="75" t="str">
        <f t="shared" si="5"/>
        <v>–</v>
      </c>
      <c r="U79" s="41"/>
      <c r="V79" s="61"/>
    </row>
    <row r="80" spans="2:22" ht="16.5">
      <c r="B80" s="18" t="e">
        <f>'PS Project Register'!#REF!</f>
        <v>#REF!</v>
      </c>
      <c r="C80" s="32" t="e">
        <f>'PS Project Register'!#REF!</f>
        <v>#REF!</v>
      </c>
      <c r="D80" s="33" t="e">
        <f>'PS Project Register'!#REF!</f>
        <v>#REF!</v>
      </c>
      <c r="E80" s="62"/>
      <c r="F80" s="76"/>
      <c r="G80" s="76"/>
      <c r="H80" s="75" t="str">
        <f t="shared" si="3"/>
        <v>–</v>
      </c>
      <c r="I80" s="41"/>
      <c r="J80" s="61"/>
      <c r="K80" s="57"/>
      <c r="L80" s="76"/>
      <c r="M80" s="76"/>
      <c r="N80" s="75" t="str">
        <f t="shared" si="4"/>
        <v>–</v>
      </c>
      <c r="O80" s="41"/>
      <c r="P80" s="61"/>
      <c r="Q80" s="57"/>
      <c r="R80" s="76"/>
      <c r="S80" s="76"/>
      <c r="T80" s="75" t="str">
        <f t="shared" si="5"/>
        <v>–</v>
      </c>
      <c r="U80" s="41"/>
      <c r="V80" s="61"/>
    </row>
    <row r="81" spans="2:22" ht="16.5">
      <c r="B81" s="18" t="e">
        <f>'PS Project Register'!#REF!</f>
        <v>#REF!</v>
      </c>
      <c r="C81" s="32" t="e">
        <f>'PS Project Register'!#REF!</f>
        <v>#REF!</v>
      </c>
      <c r="D81" s="33" t="e">
        <f>'PS Project Register'!#REF!</f>
        <v>#REF!</v>
      </c>
      <c r="E81" s="62"/>
      <c r="F81" s="76"/>
      <c r="G81" s="76"/>
      <c r="H81" s="75" t="str">
        <f t="shared" si="3"/>
        <v>–</v>
      </c>
      <c r="I81" s="41"/>
      <c r="J81" s="61"/>
      <c r="K81" s="57"/>
      <c r="L81" s="76"/>
      <c r="M81" s="76"/>
      <c r="N81" s="75" t="str">
        <f t="shared" si="4"/>
        <v>–</v>
      </c>
      <c r="O81" s="41"/>
      <c r="P81" s="61"/>
      <c r="Q81" s="57"/>
      <c r="R81" s="76"/>
      <c r="S81" s="76"/>
      <c r="T81" s="75" t="str">
        <f t="shared" si="5"/>
        <v>–</v>
      </c>
      <c r="U81" s="41"/>
      <c r="V81" s="61"/>
    </row>
    <row r="82" spans="2:22" ht="16.5">
      <c r="B82" s="18">
        <f>'Closed PS Projects'!B83</f>
        <v>35</v>
      </c>
      <c r="C82" s="32" t="str">
        <f>'Closed PS Projects'!C83</f>
        <v>RN-312</v>
      </c>
      <c r="D82" s="33" t="str">
        <f>'Closed PS Projects'!H83</f>
        <v>ES_F5 Networks</v>
      </c>
      <c r="E82" s="62"/>
      <c r="F82" s="76"/>
      <c r="G82" s="76"/>
      <c r="H82" s="75" t="str">
        <f t="shared" si="3"/>
        <v>–</v>
      </c>
      <c r="I82" s="41"/>
      <c r="J82" s="61"/>
      <c r="K82" s="57"/>
      <c r="L82" s="76"/>
      <c r="M82" s="76"/>
      <c r="N82" s="75" t="str">
        <f t="shared" si="4"/>
        <v>–</v>
      </c>
      <c r="O82" s="41"/>
      <c r="P82" s="61"/>
      <c r="Q82" s="57"/>
      <c r="R82" s="76"/>
      <c r="S82" s="76"/>
      <c r="T82" s="75" t="str">
        <f t="shared" si="5"/>
        <v>–</v>
      </c>
      <c r="U82" s="41"/>
      <c r="V82" s="61"/>
    </row>
    <row r="83" spans="2:22" ht="16.5">
      <c r="B83" s="18" t="e">
        <f>'PS Project Register'!#REF!</f>
        <v>#REF!</v>
      </c>
      <c r="C83" s="32" t="e">
        <f>'PS Project Register'!#REF!</f>
        <v>#REF!</v>
      </c>
      <c r="D83" s="33" t="e">
        <f>'PS Project Register'!#REF!</f>
        <v>#REF!</v>
      </c>
      <c r="E83" s="62"/>
      <c r="F83" s="76"/>
      <c r="G83" s="76"/>
      <c r="H83" s="75" t="str">
        <f t="shared" si="3"/>
        <v>–</v>
      </c>
      <c r="I83" s="41"/>
      <c r="J83" s="61"/>
      <c r="K83" s="57"/>
      <c r="L83" s="76"/>
      <c r="M83" s="76"/>
      <c r="N83" s="75" t="str">
        <f t="shared" si="4"/>
        <v>–</v>
      </c>
      <c r="O83" s="41"/>
      <c r="P83" s="61"/>
      <c r="Q83" s="57"/>
      <c r="R83" s="76"/>
      <c r="S83" s="76"/>
      <c r="T83" s="75" t="str">
        <f t="shared" si="5"/>
        <v>–</v>
      </c>
      <c r="U83" s="41"/>
      <c r="V83" s="61"/>
    </row>
    <row r="84" spans="2:22" ht="16.5">
      <c r="B84" s="18" t="e">
        <f>'Closed PS Projects'!#REF!</f>
        <v>#REF!</v>
      </c>
      <c r="C84" s="32" t="e">
        <f>'Closed PS Projects'!#REF!</f>
        <v>#REF!</v>
      </c>
      <c r="D84" s="33" t="e">
        <f>'Closed PS Projects'!#REF!</f>
        <v>#REF!</v>
      </c>
      <c r="E84" s="62"/>
      <c r="F84" s="76"/>
      <c r="G84" s="76"/>
      <c r="H84" s="75" t="str">
        <f t="shared" si="3"/>
        <v>–</v>
      </c>
      <c r="I84" s="41"/>
      <c r="J84" s="61"/>
      <c r="K84" s="57"/>
      <c r="L84" s="76"/>
      <c r="M84" s="76"/>
      <c r="N84" s="75" t="str">
        <f t="shared" si="4"/>
        <v>–</v>
      </c>
      <c r="O84" s="41"/>
      <c r="P84" s="61"/>
      <c r="Q84" s="57"/>
      <c r="R84" s="76"/>
      <c r="S84" s="76"/>
      <c r="T84" s="75" t="str">
        <f t="shared" si="5"/>
        <v>–</v>
      </c>
      <c r="U84" s="41"/>
      <c r="V84" s="61"/>
    </row>
    <row r="85" spans="2:22" ht="16.5">
      <c r="B85" s="18" t="e">
        <f>'PS Project Register'!#REF!</f>
        <v>#REF!</v>
      </c>
      <c r="C85" s="32" t="e">
        <f>'PS Project Register'!#REF!</f>
        <v>#REF!</v>
      </c>
      <c r="D85" s="33" t="e">
        <f>'PS Project Register'!#REF!</f>
        <v>#REF!</v>
      </c>
      <c r="E85" s="62"/>
      <c r="F85" s="76"/>
      <c r="G85" s="76"/>
      <c r="H85" s="75" t="str">
        <f t="shared" si="3"/>
        <v>–</v>
      </c>
      <c r="I85" s="41"/>
      <c r="J85" s="61"/>
      <c r="K85" s="57"/>
      <c r="L85" s="76"/>
      <c r="M85" s="76"/>
      <c r="N85" s="75" t="str">
        <f t="shared" si="4"/>
        <v>–</v>
      </c>
      <c r="O85" s="41"/>
      <c r="P85" s="61"/>
      <c r="Q85" s="57"/>
      <c r="R85" s="76"/>
      <c r="S85" s="76"/>
      <c r="T85" s="75" t="str">
        <f t="shared" si="5"/>
        <v>–</v>
      </c>
      <c r="U85" s="41"/>
      <c r="V85" s="61"/>
    </row>
    <row r="86" spans="2:22" ht="16.5">
      <c r="B86" s="18" t="e">
        <f>'PS Project Register'!#REF!</f>
        <v>#REF!</v>
      </c>
      <c r="C86" s="32" t="e">
        <f>'PS Project Register'!#REF!</f>
        <v>#REF!</v>
      </c>
      <c r="D86" s="33" t="e">
        <f>'PS Project Register'!#REF!</f>
        <v>#REF!</v>
      </c>
      <c r="E86" s="62"/>
      <c r="F86" s="76"/>
      <c r="G86" s="76"/>
      <c r="H86" s="75" t="str">
        <f t="shared" si="3"/>
        <v>–</v>
      </c>
      <c r="I86" s="41"/>
      <c r="J86" s="61"/>
      <c r="K86" s="57"/>
      <c r="L86" s="76"/>
      <c r="M86" s="76"/>
      <c r="N86" s="75" t="str">
        <f t="shared" si="4"/>
        <v>–</v>
      </c>
      <c r="O86" s="41"/>
      <c r="P86" s="61"/>
      <c r="Q86" s="57"/>
      <c r="R86" s="76"/>
      <c r="S86" s="76"/>
      <c r="T86" s="75" t="str">
        <f t="shared" si="5"/>
        <v>–</v>
      </c>
      <c r="U86" s="41"/>
      <c r="V86" s="61"/>
    </row>
    <row r="87" spans="2:22" ht="16.5">
      <c r="B87" s="18">
        <f>'Closed PS Projects'!B90</f>
        <v>35</v>
      </c>
      <c r="C87" s="32" t="str">
        <f>'Closed PS Projects'!C90</f>
        <v>RN-342</v>
      </c>
      <c r="D87" s="33" t="str">
        <f>'Closed PS Projects'!H90</f>
        <v>MAF Bot Manager</v>
      </c>
      <c r="E87" s="62"/>
      <c r="F87" s="76"/>
      <c r="G87" s="76"/>
      <c r="H87" s="75" t="str">
        <f t="shared" si="3"/>
        <v>–</v>
      </c>
      <c r="I87" s="41"/>
      <c r="J87" s="61"/>
      <c r="K87" s="57"/>
      <c r="L87" s="76"/>
      <c r="M87" s="76"/>
      <c r="N87" s="75" t="str">
        <f t="shared" si="4"/>
        <v>–</v>
      </c>
      <c r="O87" s="41"/>
      <c r="P87" s="61"/>
      <c r="Q87" s="57"/>
      <c r="R87" s="76"/>
      <c r="S87" s="76"/>
      <c r="T87" s="75" t="str">
        <f t="shared" si="5"/>
        <v>–</v>
      </c>
      <c r="U87" s="41"/>
      <c r="V87" s="61"/>
    </row>
    <row r="88" spans="2:22" ht="16.5">
      <c r="B88" s="18">
        <f>'Closed PS Projects'!B20</f>
        <v>13</v>
      </c>
      <c r="C88" s="32" t="str">
        <f>'Closed PS Projects'!C20</f>
        <v>RN-270</v>
      </c>
      <c r="D88" s="33" t="str">
        <f>'Closed PS Projects'!H20</f>
        <v>LM Exchange</v>
      </c>
      <c r="E88" s="62"/>
      <c r="F88" s="76"/>
      <c r="G88" s="76"/>
      <c r="H88" s="75" t="str">
        <f t="shared" si="3"/>
        <v>–</v>
      </c>
      <c r="I88" s="41"/>
      <c r="J88" s="61"/>
      <c r="K88" s="57"/>
      <c r="L88" s="76"/>
      <c r="M88" s="76"/>
      <c r="N88" s="75" t="str">
        <f t="shared" si="4"/>
        <v>–</v>
      </c>
      <c r="O88" s="41"/>
      <c r="P88" s="61"/>
      <c r="Q88" s="57"/>
      <c r="R88" s="76"/>
      <c r="S88" s="76"/>
      <c r="T88" s="75" t="str">
        <f t="shared" si="5"/>
        <v>–</v>
      </c>
      <c r="U88" s="41"/>
      <c r="V88" s="61"/>
    </row>
    <row r="89" spans="2:22" ht="16.5">
      <c r="B89" s="18" t="e">
        <f>'PS Project Register'!#REF!</f>
        <v>#REF!</v>
      </c>
      <c r="C89" s="32" t="e">
        <f>'PS Project Register'!#REF!</f>
        <v>#REF!</v>
      </c>
      <c r="D89" s="33" t="e">
        <f>'PS Project Register'!#REF!</f>
        <v>#REF!</v>
      </c>
      <c r="E89" s="62"/>
      <c r="F89" s="76"/>
      <c r="G89" s="76"/>
      <c r="H89" s="75" t="str">
        <f t="shared" si="3"/>
        <v>–</v>
      </c>
      <c r="I89" s="41"/>
      <c r="J89" s="61"/>
      <c r="K89" s="57"/>
      <c r="L89" s="76"/>
      <c r="M89" s="76"/>
      <c r="N89" s="75" t="str">
        <f t="shared" si="4"/>
        <v>–</v>
      </c>
      <c r="O89" s="41"/>
      <c r="P89" s="61"/>
      <c r="Q89" s="57"/>
      <c r="R89" s="76"/>
      <c r="S89" s="76"/>
      <c r="T89" s="75" t="str">
        <f t="shared" si="5"/>
        <v>–</v>
      </c>
      <c r="U89" s="41"/>
      <c r="V89" s="61"/>
    </row>
    <row r="90" spans="2:22" ht="16.5">
      <c r="B90" s="18" t="e">
        <f>'PS Project Register'!#REF!</f>
        <v>#REF!</v>
      </c>
      <c r="C90" s="32" t="e">
        <f>'PS Project Register'!#REF!</f>
        <v>#REF!</v>
      </c>
      <c r="D90" s="33" t="e">
        <f>'PS Project Register'!#REF!</f>
        <v>#REF!</v>
      </c>
      <c r="E90" s="62"/>
      <c r="F90" s="76"/>
      <c r="G90" s="76"/>
      <c r="H90" s="75" t="str">
        <f t="shared" si="3"/>
        <v>–</v>
      </c>
      <c r="I90" s="41"/>
      <c r="J90" s="61"/>
      <c r="K90" s="57"/>
      <c r="L90" s="76"/>
      <c r="M90" s="76"/>
      <c r="N90" s="75" t="str">
        <f t="shared" si="4"/>
        <v>–</v>
      </c>
      <c r="O90" s="41"/>
      <c r="P90" s="61"/>
      <c r="Q90" s="57"/>
      <c r="R90" s="76"/>
      <c r="S90" s="76"/>
      <c r="T90" s="75" t="str">
        <f t="shared" si="5"/>
        <v>–</v>
      </c>
      <c r="U90" s="41"/>
      <c r="V90" s="61"/>
    </row>
    <row r="91" spans="2:22" ht="16.5">
      <c r="B91" s="18" t="e">
        <f>'PS Project Register'!#REF!</f>
        <v>#REF!</v>
      </c>
      <c r="C91" s="32" t="e">
        <f>'PS Project Register'!#REF!</f>
        <v>#REF!</v>
      </c>
      <c r="D91" s="33" t="e">
        <f>'PS Project Register'!#REF!</f>
        <v>#REF!</v>
      </c>
      <c r="E91" s="62"/>
      <c r="F91" s="76"/>
      <c r="G91" s="76"/>
      <c r="H91" s="75" t="str">
        <f t="shared" si="3"/>
        <v>–</v>
      </c>
      <c r="I91" s="41"/>
      <c r="J91" s="61"/>
      <c r="K91" s="57"/>
      <c r="L91" s="76"/>
      <c r="M91" s="76"/>
      <c r="N91" s="75" t="str">
        <f t="shared" si="4"/>
        <v>–</v>
      </c>
      <c r="O91" s="41"/>
      <c r="P91" s="61"/>
      <c r="Q91" s="57"/>
      <c r="R91" s="76"/>
      <c r="S91" s="76"/>
      <c r="T91" s="75" t="str">
        <f t="shared" si="5"/>
        <v>–</v>
      </c>
      <c r="U91" s="41"/>
      <c r="V91" s="61"/>
    </row>
    <row r="92" spans="2:22" ht="16.5">
      <c r="B92" s="18">
        <f>'Closed PS Projects'!B13</f>
        <v>6</v>
      </c>
      <c r="C92" s="32" t="str">
        <f>'Closed PS Projects'!C13</f>
        <v>RN-27</v>
      </c>
      <c r="D92" s="33" t="str">
        <f>'Closed PS Projects'!E13</f>
        <v> </v>
      </c>
      <c r="E92" s="62"/>
      <c r="F92" s="76"/>
      <c r="G92" s="76"/>
      <c r="H92" s="75" t="str">
        <f t="shared" si="3"/>
        <v>–</v>
      </c>
      <c r="I92" s="41"/>
      <c r="J92" s="61"/>
      <c r="K92" s="57"/>
      <c r="L92" s="76"/>
      <c r="M92" s="76"/>
      <c r="N92" s="75" t="str">
        <f t="shared" si="4"/>
        <v>–</v>
      </c>
      <c r="O92" s="41"/>
      <c r="P92" s="61"/>
      <c r="Q92" s="57"/>
      <c r="R92" s="76"/>
      <c r="S92" s="76"/>
      <c r="T92" s="75" t="str">
        <f t="shared" si="5"/>
        <v>–</v>
      </c>
      <c r="U92" s="41"/>
      <c r="V92" s="61"/>
    </row>
    <row r="93" spans="2:22" ht="27">
      <c r="B93" s="18">
        <f>'Closed PS Projects'!B56</f>
        <v>49</v>
      </c>
      <c r="C93" s="32" t="str">
        <f>'Closed PS Projects'!C56</f>
        <v>RN-292</v>
      </c>
      <c r="D93" s="33" t="str">
        <f>'Closed PS Projects'!H56</f>
        <v>SKM AirConditioning</v>
      </c>
      <c r="E93" s="62"/>
      <c r="F93" s="76"/>
      <c r="G93" s="76"/>
      <c r="H93" s="75" t="str">
        <f t="shared" si="3"/>
        <v>–</v>
      </c>
      <c r="I93" s="41"/>
      <c r="J93" s="61"/>
      <c r="K93" s="57"/>
      <c r="L93" s="76"/>
      <c r="M93" s="76"/>
      <c r="N93" s="75" t="str">
        <f t="shared" si="4"/>
        <v>–</v>
      </c>
      <c r="O93" s="41"/>
      <c r="P93" s="61"/>
      <c r="Q93" s="57"/>
      <c r="R93" s="76"/>
      <c r="S93" s="76"/>
      <c r="T93" s="75" t="str">
        <f t="shared" si="5"/>
        <v>–</v>
      </c>
      <c r="U93" s="41"/>
      <c r="V93" s="61"/>
    </row>
    <row r="94" spans="2:22" ht="16.5">
      <c r="B94" s="18">
        <f>'Closed PS Projects'!B24</f>
        <v>17</v>
      </c>
      <c r="C94" s="32" t="str">
        <f>'Closed PS Projects'!C24</f>
        <v>RN-119</v>
      </c>
      <c r="D94" s="33" t="str">
        <f>'Closed PS Projects'!H24</f>
        <v>Transco</v>
      </c>
      <c r="E94" s="62"/>
      <c r="F94" s="76"/>
      <c r="G94" s="76"/>
      <c r="H94" s="75" t="str">
        <f t="shared" si="3"/>
        <v>–</v>
      </c>
      <c r="I94" s="41"/>
      <c r="J94" s="61"/>
      <c r="K94" s="57"/>
      <c r="L94" s="76"/>
      <c r="M94" s="76"/>
      <c r="N94" s="75" t="str">
        <f t="shared" si="4"/>
        <v>–</v>
      </c>
      <c r="O94" s="41"/>
      <c r="P94" s="61"/>
      <c r="Q94" s="57"/>
      <c r="R94" s="76"/>
      <c r="S94" s="76"/>
      <c r="T94" s="75" t="str">
        <f t="shared" si="5"/>
        <v>–</v>
      </c>
      <c r="U94" s="41"/>
      <c r="V94" s="61"/>
    </row>
    <row r="95" spans="2:22" ht="16.5">
      <c r="B95" s="18">
        <f>'Closed PS Projects'!B35</f>
        <v>28</v>
      </c>
      <c r="C95" s="32" t="str">
        <f>'Closed PS Projects'!C35</f>
        <v> </v>
      </c>
      <c r="D95" s="33">
        <f>'Closed PS Projects'!H35</f>
        <v>0</v>
      </c>
      <c r="E95" s="62"/>
      <c r="F95" s="76"/>
      <c r="G95" s="76"/>
      <c r="H95" s="75" t="str">
        <f t="shared" si="3"/>
        <v>–</v>
      </c>
      <c r="I95" s="41"/>
      <c r="J95" s="61"/>
      <c r="K95" s="57"/>
      <c r="L95" s="76"/>
      <c r="M95" s="76"/>
      <c r="N95" s="75" t="str">
        <f t="shared" si="4"/>
        <v>–</v>
      </c>
      <c r="O95" s="41"/>
      <c r="P95" s="61"/>
      <c r="Q95" s="57"/>
      <c r="R95" s="76"/>
      <c r="S95" s="76"/>
      <c r="T95" s="75" t="str">
        <f t="shared" si="5"/>
        <v>–</v>
      </c>
      <c r="U95" s="41"/>
      <c r="V95" s="61"/>
    </row>
    <row r="96" spans="2:22" ht="40.5">
      <c r="B96" s="18">
        <f>'Closed PS Projects'!B71</f>
        <v>43</v>
      </c>
      <c r="C96" s="32" t="str">
        <f>'Closed PS Projects'!C71</f>
        <v>RN-331</v>
      </c>
      <c r="D96" s="33" t="str">
        <f>'Closed PS Projects'!H71</f>
        <v>Tawajun Industrial Park - Checkmarx solution</v>
      </c>
      <c r="E96" s="62"/>
      <c r="F96" s="76"/>
      <c r="G96" s="76"/>
      <c r="H96" s="75" t="str">
        <f t="shared" si="3"/>
        <v>–</v>
      </c>
      <c r="I96" s="41"/>
      <c r="J96" s="61"/>
      <c r="K96" s="57"/>
      <c r="L96" s="76"/>
      <c r="M96" s="76"/>
      <c r="N96" s="75" t="str">
        <f t="shared" si="4"/>
        <v>–</v>
      </c>
      <c r="O96" s="41"/>
      <c r="P96" s="61"/>
      <c r="Q96" s="57"/>
      <c r="R96" s="76"/>
      <c r="S96" s="76"/>
      <c r="T96" s="75" t="str">
        <f t="shared" si="5"/>
        <v>–</v>
      </c>
      <c r="U96" s="41"/>
      <c r="V96" s="61"/>
    </row>
    <row r="97" spans="2:22" ht="16.5">
      <c r="B97" s="18" t="e">
        <f>'PS Project Register'!#REF!</f>
        <v>#REF!</v>
      </c>
      <c r="C97" s="32" t="e">
        <f>'PS Project Register'!#REF!</f>
        <v>#REF!</v>
      </c>
      <c r="D97" s="33" t="e">
        <f>'PS Project Register'!#REF!</f>
        <v>#REF!</v>
      </c>
      <c r="E97" s="62"/>
      <c r="F97" s="76"/>
      <c r="G97" s="76"/>
      <c r="H97" s="75" t="str">
        <f t="shared" si="3"/>
        <v>–</v>
      </c>
      <c r="I97" s="41"/>
      <c r="J97" s="61"/>
      <c r="K97" s="57"/>
      <c r="L97" s="76"/>
      <c r="M97" s="76"/>
      <c r="N97" s="75" t="str">
        <f t="shared" si="4"/>
        <v>–</v>
      </c>
      <c r="O97" s="41"/>
      <c r="P97" s="61"/>
      <c r="Q97" s="57"/>
      <c r="R97" s="76"/>
      <c r="S97" s="76"/>
      <c r="T97" s="75" t="str">
        <f t="shared" si="5"/>
        <v>–</v>
      </c>
      <c r="U97" s="41"/>
      <c r="V97" s="61"/>
    </row>
    <row r="98" spans="2:22" ht="40.5">
      <c r="B98" s="18">
        <f>'PS Project Register'!B15</f>
        <v>49</v>
      </c>
      <c r="C98" s="32" t="str">
        <f>'PS Project Register'!C15</f>
        <v>RN-305</v>
      </c>
      <c r="D98" s="33" t="str">
        <f>'PS Project Register'!G15</f>
        <v>ENI_Emirates National Investments - VAPT</v>
      </c>
      <c r="E98" s="62"/>
      <c r="F98" s="76"/>
      <c r="G98" s="76"/>
      <c r="H98" s="75" t="str">
        <f t="shared" si="3"/>
        <v>–</v>
      </c>
      <c r="I98" s="41"/>
      <c r="J98" s="61"/>
      <c r="K98" s="57"/>
      <c r="L98" s="76"/>
      <c r="M98" s="76"/>
      <c r="N98" s="75" t="str">
        <f t="shared" si="4"/>
        <v>–</v>
      </c>
      <c r="O98" s="41"/>
      <c r="P98" s="61"/>
      <c r="Q98" s="57"/>
      <c r="R98" s="76"/>
      <c r="S98" s="76"/>
      <c r="T98" s="75" t="str">
        <f t="shared" si="5"/>
        <v>–</v>
      </c>
      <c r="U98" s="41"/>
      <c r="V98" s="61"/>
    </row>
    <row r="99" spans="2:22" ht="16.5">
      <c r="B99" s="18">
        <f>'Closed PS Projects'!B39</f>
        <v>32</v>
      </c>
      <c r="C99" s="32" t="str">
        <f>'Closed PS Projects'!C39</f>
        <v>RN-379</v>
      </c>
      <c r="D99" s="33" t="str">
        <f>'Closed PS Projects'!H39</f>
        <v>DLD</v>
      </c>
      <c r="E99" s="62"/>
      <c r="F99" s="76"/>
      <c r="G99" s="76"/>
      <c r="H99" s="75" t="str">
        <f t="shared" si="3"/>
        <v>–</v>
      </c>
      <c r="I99" s="41"/>
      <c r="J99" s="61"/>
      <c r="K99" s="57"/>
      <c r="L99" s="76"/>
      <c r="M99" s="76"/>
      <c r="N99" s="75" t="str">
        <f t="shared" si="4"/>
        <v>–</v>
      </c>
      <c r="O99" s="41"/>
      <c r="P99" s="61"/>
      <c r="Q99" s="57"/>
      <c r="R99" s="76"/>
      <c r="S99" s="76"/>
      <c r="T99" s="75" t="str">
        <f t="shared" si="5"/>
        <v>–</v>
      </c>
      <c r="U99" s="41"/>
      <c r="V99" s="61"/>
    </row>
    <row r="100" spans="2:22" ht="16.5">
      <c r="B100" s="18">
        <f>'Closed AMC Projects'!B53</f>
        <v>58</v>
      </c>
      <c r="C100" s="32" t="str">
        <f>'Closed AMC Projects'!C53</f>
        <v>RN-278</v>
      </c>
      <c r="D100" s="33" t="str">
        <f>'Closed AMC Projects'!J53</f>
        <v>Vendor</v>
      </c>
      <c r="E100" s="62"/>
      <c r="F100" s="76"/>
      <c r="G100" s="76"/>
      <c r="H100" s="75" t="str">
        <f t="shared" si="3"/>
        <v>–</v>
      </c>
      <c r="I100" s="41"/>
      <c r="J100" s="61"/>
      <c r="K100" s="57"/>
      <c r="L100" s="76"/>
      <c r="M100" s="76"/>
      <c r="N100" s="75" t="str">
        <f t="shared" si="4"/>
        <v>–</v>
      </c>
      <c r="O100" s="41"/>
      <c r="P100" s="61"/>
      <c r="Q100" s="57"/>
      <c r="R100" s="76"/>
      <c r="S100" s="76"/>
      <c r="T100" s="75" t="str">
        <f t="shared" si="5"/>
        <v>–</v>
      </c>
      <c r="U100" s="41"/>
      <c r="V100" s="61"/>
    </row>
    <row r="101" spans="2:22" ht="54">
      <c r="B101" s="18">
        <f>'Closed PS Projects'!B86</f>
        <v>41</v>
      </c>
      <c r="C101" s="32" t="str">
        <f>'Closed PS Projects'!C86</f>
        <v>RN-353</v>
      </c>
      <c r="D101" s="33" t="str">
        <f>'Closed PS Projects'!H86</f>
        <v>ES_Forcepoint Proxy - Licenses; Professional Services_ZTNA</v>
      </c>
      <c r="E101" s="62"/>
      <c r="F101" s="76"/>
      <c r="G101" s="76"/>
      <c r="H101" s="75" t="str">
        <f t="shared" si="3"/>
        <v>–</v>
      </c>
      <c r="I101" s="41"/>
      <c r="J101" s="61"/>
      <c r="K101" s="57"/>
      <c r="L101" s="76"/>
      <c r="M101" s="76"/>
      <c r="N101" s="75" t="str">
        <f t="shared" si="4"/>
        <v>–</v>
      </c>
      <c r="O101" s="41"/>
      <c r="P101" s="61"/>
      <c r="Q101" s="57"/>
      <c r="R101" s="76"/>
      <c r="S101" s="76"/>
      <c r="T101" s="75" t="str">
        <f t="shared" si="5"/>
        <v>–</v>
      </c>
      <c r="U101" s="41"/>
      <c r="V101" s="61"/>
    </row>
    <row r="102" spans="2:22" ht="16.5">
      <c r="B102" s="18">
        <f>'Closed PS Projects'!B59</f>
        <v>54</v>
      </c>
      <c r="C102" s="32" t="str">
        <f>'Closed PS Projects'!C59</f>
        <v>RN416</v>
      </c>
      <c r="D102" s="33" t="str">
        <f>'Closed PS Projects'!H59</f>
        <v>DamasJewellery</v>
      </c>
      <c r="E102" s="62"/>
      <c r="F102" s="76"/>
      <c r="G102" s="76"/>
      <c r="H102" s="75" t="str">
        <f t="shared" si="3"/>
        <v>–</v>
      </c>
      <c r="I102" s="41"/>
      <c r="J102" s="61"/>
      <c r="K102" s="57"/>
      <c r="L102" s="76"/>
      <c r="M102" s="76"/>
      <c r="N102" s="75" t="str">
        <f t="shared" si="4"/>
        <v>–</v>
      </c>
      <c r="O102" s="41"/>
      <c r="P102" s="61"/>
      <c r="Q102" s="57"/>
      <c r="R102" s="76"/>
      <c r="S102" s="76"/>
      <c r="T102" s="75" t="str">
        <f t="shared" si="5"/>
        <v>–</v>
      </c>
      <c r="U102" s="41"/>
      <c r="V102" s="61"/>
    </row>
    <row r="103" spans="2:22" ht="16.5">
      <c r="B103" s="18">
        <f>'Closed PS Projects'!B67</f>
        <v>47</v>
      </c>
      <c r="C103" s="32" t="str">
        <f>'Closed PS Projects'!C67</f>
        <v>RN-359</v>
      </c>
      <c r="D103" s="33" t="e">
        <f>'PS Project Register'!#REF!</f>
        <v>#REF!</v>
      </c>
      <c r="E103" s="62"/>
      <c r="F103" s="76"/>
      <c r="G103" s="76"/>
      <c r="H103" s="75" t="str">
        <f t="shared" si="3"/>
        <v>–</v>
      </c>
      <c r="I103" s="41"/>
      <c r="J103" s="61"/>
      <c r="K103" s="57"/>
      <c r="L103" s="76"/>
      <c r="M103" s="76"/>
      <c r="N103" s="75" t="str">
        <f t="shared" si="4"/>
        <v>–</v>
      </c>
      <c r="O103" s="41"/>
      <c r="P103" s="61"/>
      <c r="Q103" s="57"/>
      <c r="R103" s="76"/>
      <c r="S103" s="76"/>
      <c r="T103" s="75" t="str">
        <f t="shared" si="5"/>
        <v>–</v>
      </c>
      <c r="U103" s="41"/>
      <c r="V103" s="61"/>
    </row>
  </sheetData>
  <mergeCells count="2">
    <mergeCell ref="B2:D2"/>
    <mergeCell ref="E2:V2"/>
  </mergeCells>
  <conditionalFormatting sqref="F4:G103 L4:M103 R4:S103">
    <cfRule type="containsText" dxfId="679" priority="1" operator="containsText" text="5">
      <formula>NOT(ISERROR(SEARCH("5",F4)))</formula>
    </cfRule>
    <cfRule type="containsText" dxfId="678" priority="2" operator="containsText" text="4">
      <formula>NOT(ISERROR(SEARCH("4",F4)))</formula>
    </cfRule>
    <cfRule type="containsText" dxfId="677" priority="3" operator="containsText" text="3">
      <formula>NOT(ISERROR(SEARCH("3",F4)))</formula>
    </cfRule>
    <cfRule type="containsText" dxfId="676" priority="4" operator="containsText" text="2">
      <formula>NOT(ISERROR(SEARCH("2",F4)))</formula>
    </cfRule>
    <cfRule type="containsText" dxfId="675" priority="5" operator="containsText" text="1">
      <formula>NOT(ISERROR(SEARCH("1",F4)))</formula>
    </cfRule>
  </conditionalFormatting>
  <conditionalFormatting sqref="H4:H103 N4:N103 T4:T103">
    <cfRule type="containsText" dxfId="674" priority="6" operator="containsText" text="HIGH">
      <formula>NOT(ISERROR(SEARCH("HIGH",H4)))</formula>
    </cfRule>
    <cfRule type="containsText" dxfId="673" priority="7" operator="containsText" text="MED">
      <formula>NOT(ISERROR(SEARCH("MED",H4)))</formula>
    </cfRule>
    <cfRule type="containsText" dxfId="672" priority="23" operator="containsText" text="LOW">
      <formula>NOT(ISERROR(SEARCH("LOW",H4)))</formula>
    </cfRule>
  </conditionalFormatting>
  <pageMargins left="0.4" right="0.4" top="0.4" bottom="0.4" header="0" footer="0"/>
  <pageSetup scale="48" fitToHeight="0"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prompt="LIKELIHOOD RATING_x000a_1 = Highly Unlikely_x000a_2 = Unlikely_x000a_3 = Possible_x000a_4 = Probable_x000a_5 = Highly Likely" xr:uid="{042CA102-01A2-A142-8E0E-E2E5210B821C}">
          <x14:formula1>
            <xm:f>'KEY Data – do not delete –'!$H$4:$H$8</xm:f>
          </x14:formula1>
          <xm:sqref>R4:R103 L4:L103 F4:F103</xm:sqref>
        </x14:dataValidation>
        <x14:dataValidation type="list" allowBlank="1" showInputMessage="1" showErrorMessage="1" prompt="IMPACT RATING_x000a_1 = Very low_x000a_2 = Low_x000a_3 = Moderate_x000a_4 = Significant_x000a_5 = Severe " xr:uid="{99D0A6CF-D2BB-F142-91E3-35D3A37A4FA6}">
          <x14:formula1>
            <xm:f>'KEY Data – do not delete –'!$K$4:$K$8</xm:f>
          </x14:formula1>
          <xm:sqref>S4:S103 M4:M103 G4:G103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E2325-3E55-A743-A36E-4CA27CB39A74}">
  <sheetPr>
    <tabColor theme="3" tint="0.59999389629810485"/>
  </sheetPr>
  <dimension ref="A1:H79"/>
  <sheetViews>
    <sheetView zoomScale="135" zoomScaleNormal="135" workbookViewId="0">
      <selection activeCell="D2" sqref="D2"/>
    </sheetView>
  </sheetViews>
  <sheetFormatPr defaultColWidth="10.625" defaultRowHeight="15.75"/>
  <cols>
    <col min="10" max="10" width="15.125" customWidth="1"/>
  </cols>
  <sheetData>
    <row r="1" spans="2:8">
      <c r="B1" s="191"/>
      <c r="C1" s="191" t="s">
        <v>2457</v>
      </c>
      <c r="D1" s="191" t="s">
        <v>2458</v>
      </c>
      <c r="F1" s="191"/>
      <c r="G1" s="191" t="s">
        <v>2457</v>
      </c>
      <c r="H1" s="191" t="s">
        <v>2458</v>
      </c>
    </row>
    <row r="2" spans="2:8">
      <c r="B2" s="191" t="s">
        <v>2459</v>
      </c>
      <c r="C2" s="192">
        <v>5</v>
      </c>
      <c r="D2" s="192">
        <v>13</v>
      </c>
      <c r="F2" s="191" t="s">
        <v>2460</v>
      </c>
      <c r="G2" s="192">
        <v>3</v>
      </c>
      <c r="H2" s="192">
        <v>13</v>
      </c>
    </row>
    <row r="3" spans="2:8">
      <c r="B3" s="191" t="s">
        <v>2461</v>
      </c>
      <c r="C3" s="192">
        <v>6</v>
      </c>
      <c r="D3" s="192">
        <v>12</v>
      </c>
      <c r="F3" s="191" t="s">
        <v>2462</v>
      </c>
      <c r="G3" s="192">
        <v>8</v>
      </c>
      <c r="H3" s="192">
        <v>22</v>
      </c>
    </row>
    <row r="4" spans="2:8">
      <c r="B4" s="191" t="s">
        <v>2460</v>
      </c>
      <c r="C4" s="192">
        <v>2</v>
      </c>
      <c r="D4" s="192">
        <v>5</v>
      </c>
      <c r="F4" s="191" t="s">
        <v>2463</v>
      </c>
      <c r="G4" s="395">
        <v>4</v>
      </c>
      <c r="H4" s="395">
        <v>15</v>
      </c>
    </row>
    <row r="5" spans="2:8">
      <c r="D5" t="s">
        <v>2464</v>
      </c>
      <c r="F5" s="191"/>
      <c r="G5" s="190"/>
      <c r="H5" s="190"/>
    </row>
    <row r="33" spans="1:7">
      <c r="E33" t="s">
        <v>2465</v>
      </c>
      <c r="F33" t="s">
        <v>2466</v>
      </c>
      <c r="G33" t="s">
        <v>2467</v>
      </c>
    </row>
    <row r="34" spans="1:7">
      <c r="E34" s="108">
        <v>291375</v>
      </c>
      <c r="F34" s="108">
        <v>7728</v>
      </c>
      <c r="G34" s="108"/>
    </row>
    <row r="35" spans="1:7">
      <c r="E35" s="108">
        <v>197559</v>
      </c>
      <c r="F35" s="108">
        <v>3333.75</v>
      </c>
      <c r="G35" s="108"/>
    </row>
    <row r="36" spans="1:7">
      <c r="E36" s="108">
        <v>496283.29</v>
      </c>
      <c r="F36" s="108">
        <v>3333.75</v>
      </c>
      <c r="G36" s="108">
        <v>62662.04</v>
      </c>
    </row>
    <row r="37" spans="1:7">
      <c r="E37" s="108">
        <v>11592</v>
      </c>
      <c r="F37" s="108">
        <v>4856.25</v>
      </c>
      <c r="G37" s="108">
        <v>157500</v>
      </c>
    </row>
    <row r="38" spans="1:7">
      <c r="E38" s="108">
        <v>6182</v>
      </c>
      <c r="F38" s="108">
        <v>43097.71</v>
      </c>
      <c r="G38" s="108"/>
    </row>
    <row r="39" spans="1:7">
      <c r="E39" s="108">
        <v>126163.8</v>
      </c>
      <c r="F39" s="108">
        <v>30912</v>
      </c>
      <c r="G39" s="108"/>
    </row>
    <row r="40" spans="1:7">
      <c r="E40" s="108">
        <v>22687.7</v>
      </c>
      <c r="F40" s="108">
        <v>1932</v>
      </c>
      <c r="G40" s="108"/>
    </row>
    <row r="43" spans="1:7">
      <c r="A43" t="s">
        <v>2468</v>
      </c>
    </row>
    <row r="79" spans="1:1">
      <c r="A79">
        <v>2649803.0700000003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77BA6-0870-0345-9480-177DBB3FB2B4}">
  <sheetPr>
    <tabColor theme="0" tint="-0.249977111117893"/>
  </sheetPr>
  <dimension ref="B1:Q26"/>
  <sheetViews>
    <sheetView showGridLines="0" workbookViewId="0">
      <selection activeCell="T9" sqref="T9"/>
    </sheetView>
  </sheetViews>
  <sheetFormatPr defaultColWidth="14.5" defaultRowHeight="15" customHeight="1"/>
  <cols>
    <col min="1" max="1" width="3.375" style="4" customWidth="1"/>
    <col min="2" max="2" width="18" style="4" customWidth="1"/>
    <col min="3" max="3" width="3.375" style="4" customWidth="1"/>
    <col min="4" max="4" width="11.875" style="4" customWidth="1"/>
    <col min="5" max="5" width="3.375" style="4" customWidth="1"/>
    <col min="6" max="6" width="12.5" style="4" bestFit="1" customWidth="1"/>
    <col min="7" max="8" width="3.375" style="4" customWidth="1"/>
    <col min="9" max="9" width="16" style="4" customWidth="1"/>
    <col min="10" max="11" width="3.375" style="4" customWidth="1"/>
    <col min="12" max="12" width="13.375" style="4" customWidth="1"/>
    <col min="13" max="13" width="3.375" style="4" customWidth="1"/>
    <col min="14" max="14" width="9.875" style="4" customWidth="1"/>
    <col min="15" max="15" width="3.375" style="4" customWidth="1"/>
    <col min="16" max="16" width="8" style="4" customWidth="1"/>
    <col min="17" max="17" width="11.125" style="4" customWidth="1"/>
    <col min="18" max="25" width="8" style="4" customWidth="1"/>
    <col min="26" max="16384" width="14.5" style="4"/>
  </cols>
  <sheetData>
    <row r="1" spans="2:17" s="3" customFormat="1" ht="42" customHeight="1">
      <c r="B1" s="2" t="s">
        <v>2469</v>
      </c>
      <c r="C1"/>
      <c r="D1"/>
      <c r="E1"/>
      <c r="F1" s="1"/>
      <c r="G1"/>
      <c r="H1" s="1"/>
      <c r="I1"/>
      <c r="J1"/>
      <c r="K1" s="1"/>
      <c r="L1"/>
      <c r="M1"/>
      <c r="N1"/>
      <c r="O1" s="1"/>
      <c r="P1" s="1"/>
      <c r="Q1" s="1"/>
    </row>
    <row r="2" spans="2:17" s="3" customFormat="1" ht="30" customHeight="1">
      <c r="B2" s="9" t="s">
        <v>2470</v>
      </c>
      <c r="C2"/>
      <c r="D2"/>
      <c r="E2"/>
      <c r="F2" s="1"/>
      <c r="G2"/>
      <c r="H2" s="1"/>
      <c r="I2"/>
      <c r="J2"/>
      <c r="K2" s="1"/>
      <c r="L2"/>
      <c r="M2"/>
      <c r="N2"/>
      <c r="O2" s="1"/>
      <c r="P2" s="1"/>
      <c r="Q2" s="1"/>
    </row>
    <row r="3" spans="2:17" ht="45" customHeight="1">
      <c r="B3" s="27" t="s">
        <v>23</v>
      </c>
      <c r="C3" s="15"/>
      <c r="D3" s="27" t="s">
        <v>2471</v>
      </c>
      <c r="E3" s="15"/>
      <c r="F3" s="55" t="s">
        <v>12</v>
      </c>
      <c r="G3" s="15"/>
      <c r="H3" s="1459" t="s">
        <v>2450</v>
      </c>
      <c r="I3" s="1459"/>
      <c r="J3" s="15"/>
      <c r="K3" s="1459" t="s">
        <v>2472</v>
      </c>
      <c r="L3" s="1459"/>
      <c r="M3" s="15"/>
      <c r="N3" s="64" t="s">
        <v>2452</v>
      </c>
      <c r="Q3" s="90" t="s">
        <v>21</v>
      </c>
    </row>
    <row r="4" spans="2:17" ht="35.1" customHeight="1">
      <c r="B4" s="86" t="s">
        <v>60</v>
      </c>
      <c r="C4" s="17"/>
      <c r="D4" s="85" t="s">
        <v>2473</v>
      </c>
      <c r="E4" s="17"/>
      <c r="F4" s="11"/>
      <c r="G4" s="17"/>
      <c r="H4" s="71">
        <v>1</v>
      </c>
      <c r="I4" s="14" t="s">
        <v>2474</v>
      </c>
      <c r="J4" s="17"/>
      <c r="K4" s="95"/>
      <c r="L4" s="14"/>
      <c r="M4" s="17"/>
      <c r="N4" s="77" t="s">
        <v>2475</v>
      </c>
      <c r="Q4" s="11"/>
    </row>
    <row r="5" spans="2:17" ht="35.1" customHeight="1">
      <c r="B5" s="83" t="s">
        <v>170</v>
      </c>
      <c r="C5" s="17"/>
      <c r="D5" s="87" t="s">
        <v>47</v>
      </c>
      <c r="E5" s="17"/>
      <c r="F5" s="94" t="s">
        <v>66</v>
      </c>
      <c r="G5" s="17"/>
      <c r="H5" s="70">
        <v>2</v>
      </c>
      <c r="I5" s="14" t="s">
        <v>2476</v>
      </c>
      <c r="J5" s="17"/>
      <c r="K5" s="70">
        <v>1</v>
      </c>
      <c r="L5" s="14" t="s">
        <v>598</v>
      </c>
      <c r="M5" s="17"/>
      <c r="N5" s="78" t="s">
        <v>2477</v>
      </c>
      <c r="Q5" s="11" t="s">
        <v>58</v>
      </c>
    </row>
    <row r="6" spans="2:17" ht="35.1" customHeight="1">
      <c r="B6" s="84" t="s">
        <v>267</v>
      </c>
      <c r="C6" s="17"/>
      <c r="D6" s="16"/>
      <c r="E6" s="17"/>
      <c r="F6" s="94" t="s">
        <v>50</v>
      </c>
      <c r="G6" s="17"/>
      <c r="H6" s="73">
        <v>3</v>
      </c>
      <c r="I6" s="14" t="s">
        <v>2478</v>
      </c>
      <c r="J6" s="17"/>
      <c r="K6" s="73">
        <v>2</v>
      </c>
      <c r="L6" s="14" t="s">
        <v>606</v>
      </c>
      <c r="M6" s="17"/>
      <c r="N6" s="79" t="s">
        <v>2479</v>
      </c>
      <c r="Q6" s="92" t="s">
        <v>632</v>
      </c>
    </row>
    <row r="7" spans="2:17" ht="35.1" customHeight="1">
      <c r="B7" s="92" t="s">
        <v>607</v>
      </c>
      <c r="C7" s="17"/>
      <c r="D7" s="16"/>
      <c r="E7" s="17"/>
      <c r="F7" s="94" t="s">
        <v>2480</v>
      </c>
      <c r="G7" s="17"/>
      <c r="H7" s="72">
        <v>4</v>
      </c>
      <c r="I7" s="14" t="s">
        <v>2481</v>
      </c>
      <c r="J7" s="17"/>
      <c r="K7" s="72">
        <v>3</v>
      </c>
      <c r="L7" s="14" t="s">
        <v>696</v>
      </c>
      <c r="M7" s="17"/>
      <c r="N7" s="17"/>
      <c r="Q7" s="91" t="s">
        <v>597</v>
      </c>
    </row>
    <row r="8" spans="2:17" ht="35.1" customHeight="1">
      <c r="B8" s="92" t="s">
        <v>100</v>
      </c>
      <c r="C8" s="15"/>
      <c r="D8" s="15"/>
      <c r="E8" s="15"/>
      <c r="F8" s="94" t="s">
        <v>144</v>
      </c>
      <c r="G8" s="15"/>
      <c r="H8" s="74">
        <v>5</v>
      </c>
      <c r="I8" s="69" t="s">
        <v>2482</v>
      </c>
      <c r="J8" s="15"/>
      <c r="K8" s="74">
        <v>5</v>
      </c>
      <c r="L8" s="69" t="s">
        <v>2483</v>
      </c>
      <c r="M8" s="15"/>
      <c r="N8" s="15"/>
    </row>
    <row r="9" spans="2:17" ht="35.1" customHeight="1">
      <c r="B9" s="162" t="s">
        <v>2484</v>
      </c>
      <c r="F9" s="94" t="s">
        <v>2485</v>
      </c>
    </row>
    <row r="10" spans="2:17" ht="35.1" customHeight="1">
      <c r="F10" s="94" t="s">
        <v>1173</v>
      </c>
    </row>
    <row r="11" spans="2:17" ht="12.75" customHeight="1">
      <c r="F11" s="94" t="s">
        <v>2486</v>
      </c>
    </row>
    <row r="12" spans="2:17" ht="12.75" customHeight="1">
      <c r="F12" s="94" t="s">
        <v>241</v>
      </c>
    </row>
    <row r="13" spans="2:17" ht="12.75" customHeight="1">
      <c r="F13" s="94" t="s">
        <v>110</v>
      </c>
    </row>
    <row r="14" spans="2:17" ht="12.75" customHeight="1">
      <c r="F14" s="94" t="s">
        <v>2198</v>
      </c>
    </row>
    <row r="15" spans="2:17" ht="12.75" customHeight="1">
      <c r="F15" s="94" t="s">
        <v>1656</v>
      </c>
    </row>
    <row r="16" spans="2:17" ht="12.75" customHeight="1">
      <c r="F16" s="94" t="s">
        <v>2487</v>
      </c>
    </row>
    <row r="17" spans="6:6" ht="12.75" customHeight="1">
      <c r="F17" s="94" t="s">
        <v>2488</v>
      </c>
    </row>
    <row r="18" spans="6:6" ht="12.75" customHeight="1">
      <c r="F18" s="94" t="s">
        <v>77</v>
      </c>
    </row>
    <row r="19" spans="6:6" ht="12.75" customHeight="1">
      <c r="F19" s="94" t="s">
        <v>2489</v>
      </c>
    </row>
    <row r="20" spans="6:6" ht="12.75" customHeight="1">
      <c r="F20" s="94" t="s">
        <v>96</v>
      </c>
    </row>
    <row r="21" spans="6:6" ht="12.75" customHeight="1">
      <c r="F21" s="94" t="s">
        <v>2490</v>
      </c>
    </row>
    <row r="22" spans="6:6" ht="12.75" customHeight="1">
      <c r="F22" s="94" t="s">
        <v>1320</v>
      </c>
    </row>
    <row r="23" spans="6:6" ht="12.75" customHeight="1">
      <c r="F23" s="94" t="s">
        <v>2491</v>
      </c>
    </row>
    <row r="24" spans="6:6" ht="12.75" customHeight="1">
      <c r="F24" s="94" t="s">
        <v>193</v>
      </c>
    </row>
    <row r="25" spans="6:6" ht="12.75" customHeight="1">
      <c r="F25" s="94" t="s">
        <v>590</v>
      </c>
    </row>
    <row r="26" spans="6:6" ht="12.75" customHeight="1">
      <c r="F26" s="94" t="s">
        <v>1704</v>
      </c>
    </row>
  </sheetData>
  <mergeCells count="2">
    <mergeCell ref="H3:I3"/>
    <mergeCell ref="K3:L3"/>
  </mergeCells>
  <conditionalFormatting sqref="J7">
    <cfRule type="cellIs" dxfId="671" priority="1" operator="equal">
      <formula>$Q$4</formula>
    </cfRule>
    <cfRule type="cellIs" dxfId="670" priority="3" operator="equal">
      <formula>$Q$4</formula>
    </cfRule>
    <cfRule type="cellIs" dxfId="669" priority="4" operator="equal">
      <formula>$Q$4</formula>
    </cfRule>
    <cfRule type="cellIs" dxfId="668" priority="5" operator="equal">
      <formula>$Q$4</formula>
    </cfRule>
    <cfRule type="cellIs" dxfId="667" priority="6" operator="equal">
      <formula>$Q$4</formula>
    </cfRule>
  </conditionalFormatting>
  <pageMargins left="0.4" right="0.4" top="0.4" bottom="0.4" header="0" footer="0"/>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2C93A-FBB9-4A3C-AC5C-77B8D09BC4C4}">
  <dimension ref="A2:AE171"/>
  <sheetViews>
    <sheetView zoomScale="70" zoomScaleNormal="70" workbookViewId="0">
      <pane ySplit="3" topLeftCell="A120" activePane="bottomLeft" state="frozen"/>
      <selection pane="bottomLeft" activeCell="Y124" sqref="Y124"/>
    </sheetView>
  </sheetViews>
  <sheetFormatPr defaultColWidth="8.875" defaultRowHeight="15.75"/>
  <cols>
    <col min="4" max="4" width="10.375" customWidth="1"/>
    <col min="7" max="7" width="30.625" style="159" customWidth="1"/>
    <col min="8" max="8" width="10.5" customWidth="1"/>
    <col min="9" max="9" width="14.125" style="115" customWidth="1"/>
    <col min="10" max="10" width="12.125" style="115" customWidth="1"/>
    <col min="11" max="11" width="23" style="115" customWidth="1"/>
    <col min="12" max="12" width="12.125" customWidth="1"/>
    <col min="13" max="14" width="12.125" style="115" customWidth="1"/>
    <col min="15" max="15" width="12.25" style="115" customWidth="1"/>
    <col min="16" max="16" width="12" style="115" customWidth="1"/>
    <col min="17" max="17" width="10.625" style="115" customWidth="1"/>
    <col min="18" max="18" width="11.125" style="115" customWidth="1"/>
    <col min="19" max="19" width="11.5" style="115" customWidth="1"/>
    <col min="20" max="21" width="10" style="115" bestFit="1" customWidth="1"/>
    <col min="22" max="22" width="9.875" style="115" bestFit="1" customWidth="1"/>
    <col min="23" max="23" width="10.875" style="115" bestFit="1" customWidth="1"/>
    <col min="24" max="24" width="8.875" style="115"/>
    <col min="25" max="25" width="39.5" customWidth="1"/>
  </cols>
  <sheetData>
    <row r="2" spans="2:28" ht="18">
      <c r="B2" s="1465" t="s">
        <v>3</v>
      </c>
      <c r="C2" s="1465"/>
      <c r="D2" s="1465"/>
      <c r="E2" s="1465"/>
      <c r="F2" s="1465"/>
      <c r="G2" s="1466"/>
      <c r="H2" s="1132" t="s">
        <v>99</v>
      </c>
      <c r="I2" s="1460" t="s">
        <v>576</v>
      </c>
      <c r="J2" s="1460"/>
      <c r="K2" s="1460"/>
      <c r="L2" s="1460" t="s">
        <v>4</v>
      </c>
      <c r="M2" s="1461"/>
      <c r="N2" s="1462" t="s">
        <v>5</v>
      </c>
      <c r="O2" s="1462"/>
      <c r="P2" s="1462"/>
      <c r="Q2" s="1462"/>
      <c r="R2" s="1462"/>
      <c r="S2" s="1462"/>
      <c r="T2" s="1463" t="s">
        <v>577</v>
      </c>
      <c r="U2" s="1463"/>
      <c r="V2" s="1463"/>
      <c r="W2" s="1463"/>
      <c r="X2" s="1463"/>
      <c r="Y2" s="1464"/>
      <c r="Z2" s="1133" t="s">
        <v>99</v>
      </c>
      <c r="AA2" s="1123"/>
      <c r="AB2" s="1123"/>
    </row>
    <row r="3" spans="2:28" ht="45">
      <c r="B3" s="1117" t="s">
        <v>7</v>
      </c>
      <c r="C3" s="1117" t="s">
        <v>8</v>
      </c>
      <c r="D3" s="1117" t="s">
        <v>12</v>
      </c>
      <c r="E3" s="1117" t="s">
        <v>11</v>
      </c>
      <c r="F3" s="1117" t="s">
        <v>578</v>
      </c>
      <c r="G3" s="1118" t="s">
        <v>13</v>
      </c>
      <c r="H3" s="1117" t="s">
        <v>579</v>
      </c>
      <c r="I3" s="1261" t="s">
        <v>17</v>
      </c>
      <c r="J3" s="1261" t="s">
        <v>18</v>
      </c>
      <c r="K3" s="1261" t="s">
        <v>19</v>
      </c>
      <c r="L3" s="1119" t="s">
        <v>20</v>
      </c>
      <c r="M3" s="1261" t="s">
        <v>21</v>
      </c>
      <c r="N3" s="1273" t="s">
        <v>2492</v>
      </c>
      <c r="O3" s="1273" t="s">
        <v>580</v>
      </c>
      <c r="P3" s="1273" t="s">
        <v>23</v>
      </c>
      <c r="Q3" s="1273" t="s">
        <v>581</v>
      </c>
      <c r="R3" s="1273" t="s">
        <v>582</v>
      </c>
      <c r="S3" s="1273" t="s">
        <v>583</v>
      </c>
      <c r="T3" s="1318" t="s">
        <v>2493</v>
      </c>
      <c r="U3" s="1318" t="s">
        <v>2494</v>
      </c>
      <c r="V3" s="1318" t="s">
        <v>584</v>
      </c>
      <c r="W3" s="1319" t="s">
        <v>585</v>
      </c>
      <c r="X3" s="1318" t="s">
        <v>586</v>
      </c>
      <c r="Y3" s="1120" t="s">
        <v>587</v>
      </c>
      <c r="Z3" s="1121" t="s">
        <v>588</v>
      </c>
      <c r="AA3" s="1095"/>
      <c r="AB3" s="1095"/>
    </row>
    <row r="4" spans="2:28" ht="27">
      <c r="B4" s="1062" t="s">
        <v>99</v>
      </c>
      <c r="C4" s="1054" t="s">
        <v>1710</v>
      </c>
      <c r="D4" s="862" t="s">
        <v>590</v>
      </c>
      <c r="E4" s="862" t="s">
        <v>591</v>
      </c>
      <c r="F4" s="1053" t="s">
        <v>99</v>
      </c>
      <c r="G4" s="1054" t="s">
        <v>2495</v>
      </c>
      <c r="H4" s="1042" t="s">
        <v>99</v>
      </c>
      <c r="I4" s="1265" t="s">
        <v>1711</v>
      </c>
      <c r="J4" s="1265" t="s">
        <v>2496</v>
      </c>
      <c r="K4" s="1138" t="s">
        <v>2497</v>
      </c>
      <c r="L4" s="862" t="s">
        <v>398</v>
      </c>
      <c r="M4" s="1104" t="s">
        <v>58</v>
      </c>
      <c r="N4" s="1084" t="s">
        <v>1630</v>
      </c>
      <c r="O4" s="1111" t="s">
        <v>598</v>
      </c>
      <c r="P4" s="1145" t="s">
        <v>267</v>
      </c>
      <c r="Q4" s="1084">
        <v>3</v>
      </c>
      <c r="R4" s="1084">
        <v>1</v>
      </c>
      <c r="S4" s="1084">
        <v>2</v>
      </c>
      <c r="T4" s="1067">
        <v>44424</v>
      </c>
      <c r="U4" s="1067">
        <v>45169</v>
      </c>
      <c r="V4" s="1068" t="s">
        <v>99</v>
      </c>
      <c r="W4" s="1067">
        <v>45169</v>
      </c>
      <c r="X4" s="1088">
        <v>1</v>
      </c>
      <c r="Y4" s="861" t="s">
        <v>2498</v>
      </c>
      <c r="Z4" s="1042" t="s">
        <v>99</v>
      </c>
      <c r="AA4" s="1050"/>
      <c r="AB4" s="1095"/>
    </row>
    <row r="5" spans="2:28" ht="27">
      <c r="B5" s="1062" t="s">
        <v>99</v>
      </c>
      <c r="C5" s="1054" t="s">
        <v>1655</v>
      </c>
      <c r="D5" s="862" t="s">
        <v>96</v>
      </c>
      <c r="E5" s="862" t="s">
        <v>96</v>
      </c>
      <c r="F5" s="1053" t="s">
        <v>99</v>
      </c>
      <c r="G5" s="1054" t="s">
        <v>1657</v>
      </c>
      <c r="H5" s="1042" t="s">
        <v>99</v>
      </c>
      <c r="I5" s="1265" t="s">
        <v>2499</v>
      </c>
      <c r="J5" s="1266" t="s">
        <v>2500</v>
      </c>
      <c r="K5" s="1138" t="s">
        <v>645</v>
      </c>
      <c r="L5" s="862" t="s">
        <v>57</v>
      </c>
      <c r="M5" s="1104" t="s">
        <v>58</v>
      </c>
      <c r="N5" s="1084" t="s">
        <v>2501</v>
      </c>
      <c r="O5" s="1111" t="s">
        <v>598</v>
      </c>
      <c r="P5" s="1145" t="s">
        <v>267</v>
      </c>
      <c r="Q5" s="1084">
        <v>1</v>
      </c>
      <c r="R5" s="1084">
        <v>0</v>
      </c>
      <c r="S5" s="1084">
        <v>1</v>
      </c>
      <c r="T5" s="1067">
        <v>45019</v>
      </c>
      <c r="U5" s="1067">
        <v>45096</v>
      </c>
      <c r="V5" s="1068" t="s">
        <v>99</v>
      </c>
      <c r="W5" s="1067">
        <v>45096</v>
      </c>
      <c r="X5" s="1088">
        <v>1</v>
      </c>
      <c r="Y5" s="861" t="s">
        <v>2502</v>
      </c>
      <c r="Z5" s="1042" t="s">
        <v>99</v>
      </c>
      <c r="AA5" s="1050"/>
      <c r="AB5" s="1095"/>
    </row>
    <row r="6" spans="2:28" ht="40.5">
      <c r="B6" s="1062" t="s">
        <v>99</v>
      </c>
      <c r="C6" s="1054" t="s">
        <v>1633</v>
      </c>
      <c r="D6" s="862" t="s">
        <v>96</v>
      </c>
      <c r="E6" s="862" t="s">
        <v>96</v>
      </c>
      <c r="F6" s="1053" t="s">
        <v>99</v>
      </c>
      <c r="G6" s="1054" t="s">
        <v>1634</v>
      </c>
      <c r="H6" s="1042" t="s">
        <v>99</v>
      </c>
      <c r="I6" s="1265" t="s">
        <v>249</v>
      </c>
      <c r="J6" s="1265" t="s">
        <v>2503</v>
      </c>
      <c r="K6" s="1138" t="s">
        <v>2504</v>
      </c>
      <c r="L6" s="862" t="s">
        <v>2505</v>
      </c>
      <c r="M6" s="1104" t="s">
        <v>58</v>
      </c>
      <c r="N6" s="1084" t="s">
        <v>2501</v>
      </c>
      <c r="O6" s="1111" t="s">
        <v>598</v>
      </c>
      <c r="P6" s="1145" t="s">
        <v>267</v>
      </c>
      <c r="Q6" s="1084">
        <v>5</v>
      </c>
      <c r="R6" s="1084">
        <v>1</v>
      </c>
      <c r="S6" s="1084">
        <v>4</v>
      </c>
      <c r="T6" s="1067">
        <v>45100</v>
      </c>
      <c r="U6" s="1067">
        <v>45121</v>
      </c>
      <c r="V6" s="1068" t="s">
        <v>99</v>
      </c>
      <c r="W6" s="1067">
        <v>44986</v>
      </c>
      <c r="X6" s="1088">
        <v>1</v>
      </c>
      <c r="Y6" s="861" t="s">
        <v>2506</v>
      </c>
      <c r="Z6" s="1042" t="s">
        <v>99</v>
      </c>
      <c r="AA6" s="1050"/>
      <c r="AB6" s="1095"/>
    </row>
    <row r="7" spans="2:28" ht="27">
      <c r="B7" s="1062" t="s">
        <v>99</v>
      </c>
      <c r="C7" s="1054" t="s">
        <v>2043</v>
      </c>
      <c r="D7" s="862" t="s">
        <v>50</v>
      </c>
      <c r="E7" s="862" t="s">
        <v>601</v>
      </c>
      <c r="F7" s="1053" t="s">
        <v>99</v>
      </c>
      <c r="G7" s="1054" t="s">
        <v>2507</v>
      </c>
      <c r="H7" s="1042" t="s">
        <v>99</v>
      </c>
      <c r="I7" s="1265" t="s">
        <v>2044</v>
      </c>
      <c r="J7" s="1265" t="s">
        <v>2508</v>
      </c>
      <c r="K7" s="1138" t="s">
        <v>2509</v>
      </c>
      <c r="L7" s="862" t="s">
        <v>398</v>
      </c>
      <c r="M7" s="1104" t="s">
        <v>58</v>
      </c>
      <c r="N7" s="1084" t="s">
        <v>90</v>
      </c>
      <c r="O7" s="1111" t="s">
        <v>598</v>
      </c>
      <c r="P7" s="1145" t="s">
        <v>267</v>
      </c>
      <c r="Q7" s="1084">
        <v>1</v>
      </c>
      <c r="R7" s="1084">
        <v>0</v>
      </c>
      <c r="S7" s="1084">
        <v>1</v>
      </c>
      <c r="T7" s="1070">
        <v>45072</v>
      </c>
      <c r="U7" s="1070">
        <v>45082</v>
      </c>
      <c r="V7" s="1068" t="s">
        <v>99</v>
      </c>
      <c r="W7" s="1067">
        <v>45117</v>
      </c>
      <c r="X7" s="1088">
        <v>1</v>
      </c>
      <c r="Y7" s="861" t="s">
        <v>2510</v>
      </c>
      <c r="Z7" s="1042" t="s">
        <v>99</v>
      </c>
      <c r="AA7" s="1050"/>
      <c r="AB7" s="1095"/>
    </row>
    <row r="8" spans="2:28" ht="27">
      <c r="B8" s="1062" t="s">
        <v>99</v>
      </c>
      <c r="C8" s="1054" t="s">
        <v>1828</v>
      </c>
      <c r="D8" s="862" t="s">
        <v>590</v>
      </c>
      <c r="E8" s="862" t="s">
        <v>591</v>
      </c>
      <c r="F8" s="1053" t="s">
        <v>99</v>
      </c>
      <c r="G8" s="1054" t="s">
        <v>2511</v>
      </c>
      <c r="H8" s="1042" t="s">
        <v>99</v>
      </c>
      <c r="I8" s="1265" t="s">
        <v>2512</v>
      </c>
      <c r="J8" s="1265" t="s">
        <v>2513</v>
      </c>
      <c r="K8" s="1138" t="s">
        <v>2514</v>
      </c>
      <c r="L8" s="862" t="s">
        <v>723</v>
      </c>
      <c r="M8" s="1104" t="s">
        <v>58</v>
      </c>
      <c r="N8" s="1084" t="s">
        <v>59</v>
      </c>
      <c r="O8" s="1111" t="s">
        <v>598</v>
      </c>
      <c r="P8" s="1145" t="s">
        <v>267</v>
      </c>
      <c r="Q8" s="1084">
        <v>3</v>
      </c>
      <c r="R8" s="1084">
        <v>0</v>
      </c>
      <c r="S8" s="1084">
        <v>3</v>
      </c>
      <c r="T8" s="1067">
        <v>44799</v>
      </c>
      <c r="U8" s="1067">
        <v>45096</v>
      </c>
      <c r="V8" s="1068" t="s">
        <v>99</v>
      </c>
      <c r="W8" s="1067">
        <v>45121</v>
      </c>
      <c r="X8" s="1088">
        <v>1</v>
      </c>
      <c r="Y8" s="861" t="s">
        <v>2515</v>
      </c>
      <c r="Z8" s="1042" t="s">
        <v>99</v>
      </c>
      <c r="AA8" s="1050"/>
      <c r="AB8" s="1095"/>
    </row>
    <row r="9" spans="2:28" ht="27">
      <c r="B9" s="1062" t="s">
        <v>99</v>
      </c>
      <c r="C9" s="1054" t="s">
        <v>1780</v>
      </c>
      <c r="D9" s="862" t="s">
        <v>2516</v>
      </c>
      <c r="E9" s="862" t="s">
        <v>99</v>
      </c>
      <c r="F9" s="1053" t="s">
        <v>99</v>
      </c>
      <c r="G9" s="1054" t="s">
        <v>2517</v>
      </c>
      <c r="H9" s="1042" t="s">
        <v>99</v>
      </c>
      <c r="I9" s="1265" t="s">
        <v>1781</v>
      </c>
      <c r="J9" s="1265" t="s">
        <v>2518</v>
      </c>
      <c r="K9" s="1138" t="s">
        <v>2519</v>
      </c>
      <c r="L9" s="862" t="s">
        <v>218</v>
      </c>
      <c r="M9" s="1104" t="s">
        <v>58</v>
      </c>
      <c r="N9" s="1084" t="s">
        <v>59</v>
      </c>
      <c r="O9" s="1111" t="s">
        <v>598</v>
      </c>
      <c r="P9" s="1145" t="s">
        <v>267</v>
      </c>
      <c r="Q9" s="1084">
        <v>3</v>
      </c>
      <c r="R9" s="1084">
        <v>0</v>
      </c>
      <c r="S9" s="1084">
        <v>3</v>
      </c>
      <c r="T9" s="1067">
        <v>45055</v>
      </c>
      <c r="U9" s="1067">
        <v>45098</v>
      </c>
      <c r="V9" s="1068" t="s">
        <v>99</v>
      </c>
      <c r="W9" s="1071">
        <v>45124</v>
      </c>
      <c r="X9" s="1088">
        <v>1</v>
      </c>
      <c r="Y9" s="861" t="s">
        <v>2520</v>
      </c>
      <c r="Z9" s="1042" t="s">
        <v>99</v>
      </c>
      <c r="AA9" s="1050"/>
      <c r="AB9" s="1095"/>
    </row>
    <row r="10" spans="2:28" ht="40.5">
      <c r="B10" s="1062" t="s">
        <v>99</v>
      </c>
      <c r="C10" s="1054" t="s">
        <v>1662</v>
      </c>
      <c r="D10" s="862" t="s">
        <v>590</v>
      </c>
      <c r="E10" s="862" t="s">
        <v>591</v>
      </c>
      <c r="F10" s="1053" t="s">
        <v>99</v>
      </c>
      <c r="G10" s="1054" t="s">
        <v>2521</v>
      </c>
      <c r="H10" s="1042" t="s">
        <v>99</v>
      </c>
      <c r="I10" s="1265" t="s">
        <v>2522</v>
      </c>
      <c r="J10" s="1265" t="s">
        <v>99</v>
      </c>
      <c r="K10" s="1138" t="s">
        <v>2523</v>
      </c>
      <c r="L10" s="862" t="s">
        <v>99</v>
      </c>
      <c r="M10" s="1104" t="s">
        <v>58</v>
      </c>
      <c r="N10" s="1084" t="s">
        <v>1068</v>
      </c>
      <c r="O10" s="1111" t="s">
        <v>598</v>
      </c>
      <c r="P10" s="1145" t="s">
        <v>267</v>
      </c>
      <c r="Q10" s="1084" t="s">
        <v>99</v>
      </c>
      <c r="R10" s="1084" t="s">
        <v>99</v>
      </c>
      <c r="S10" s="1084" t="s">
        <v>99</v>
      </c>
      <c r="T10" s="1072" t="s">
        <v>99</v>
      </c>
      <c r="U10" s="1073"/>
      <c r="V10" s="1068" t="s">
        <v>99</v>
      </c>
      <c r="W10" s="1071">
        <v>45145</v>
      </c>
      <c r="X10" s="1088">
        <v>1</v>
      </c>
      <c r="Y10" s="861" t="s">
        <v>99</v>
      </c>
      <c r="Z10" s="1042" t="s">
        <v>99</v>
      </c>
      <c r="AA10" s="1050"/>
      <c r="AB10" s="1095"/>
    </row>
    <row r="11" spans="2:28" ht="27">
      <c r="B11" s="1062" t="s">
        <v>99</v>
      </c>
      <c r="C11" s="1054" t="s">
        <v>1904</v>
      </c>
      <c r="D11" s="862" t="s">
        <v>590</v>
      </c>
      <c r="E11" s="862" t="s">
        <v>591</v>
      </c>
      <c r="F11" s="1053" t="s">
        <v>99</v>
      </c>
      <c r="G11" s="1054" t="s">
        <v>2524</v>
      </c>
      <c r="H11" s="1042" t="s">
        <v>99</v>
      </c>
      <c r="I11" s="1265" t="s">
        <v>2525</v>
      </c>
      <c r="J11" s="1265" t="s">
        <v>2526</v>
      </c>
      <c r="K11" s="1138" t="s">
        <v>2527</v>
      </c>
      <c r="L11" s="862" t="s">
        <v>398</v>
      </c>
      <c r="M11" s="1104" t="s">
        <v>58</v>
      </c>
      <c r="N11" s="1084" t="s">
        <v>1630</v>
      </c>
      <c r="O11" s="1111" t="s">
        <v>598</v>
      </c>
      <c r="P11" s="1145" t="s">
        <v>267</v>
      </c>
      <c r="Q11" s="1084">
        <v>2</v>
      </c>
      <c r="R11" s="1084">
        <v>1</v>
      </c>
      <c r="S11" s="1084">
        <v>1</v>
      </c>
      <c r="T11" s="1067">
        <v>45078</v>
      </c>
      <c r="U11" s="1067">
        <v>45121</v>
      </c>
      <c r="V11" s="1068" t="s">
        <v>99</v>
      </c>
      <c r="W11" s="1067">
        <v>45147</v>
      </c>
      <c r="X11" s="1088">
        <v>1</v>
      </c>
      <c r="Y11" s="861" t="s">
        <v>2528</v>
      </c>
      <c r="Z11" s="1042" t="s">
        <v>99</v>
      </c>
      <c r="AA11" s="1050"/>
      <c r="AB11" s="1095"/>
    </row>
    <row r="12" spans="2:28" ht="27">
      <c r="B12" s="1062" t="s">
        <v>99</v>
      </c>
      <c r="C12" s="1054" t="s">
        <v>1533</v>
      </c>
      <c r="D12" s="862" t="s">
        <v>2529</v>
      </c>
      <c r="E12" s="862" t="s">
        <v>601</v>
      </c>
      <c r="F12" s="1053" t="s">
        <v>53</v>
      </c>
      <c r="G12" s="1054" t="s">
        <v>1534</v>
      </c>
      <c r="H12" s="1042" t="s">
        <v>99</v>
      </c>
      <c r="I12" s="1265" t="s">
        <v>2530</v>
      </c>
      <c r="J12" s="1265" t="s">
        <v>2531</v>
      </c>
      <c r="K12" s="1138" t="s">
        <v>2532</v>
      </c>
      <c r="L12" s="862" t="s">
        <v>961</v>
      </c>
      <c r="M12" s="1104" t="s">
        <v>58</v>
      </c>
      <c r="N12" s="1084" t="s">
        <v>243</v>
      </c>
      <c r="O12" s="1102" t="s">
        <v>606</v>
      </c>
      <c r="P12" s="1145" t="s">
        <v>267</v>
      </c>
      <c r="Q12" s="1084">
        <v>3</v>
      </c>
      <c r="R12" s="1084">
        <v>3</v>
      </c>
      <c r="S12" s="1084" t="s">
        <v>99</v>
      </c>
      <c r="T12" s="1067">
        <v>45072</v>
      </c>
      <c r="U12" s="1067">
        <v>45139</v>
      </c>
      <c r="V12" s="1068" t="s">
        <v>99</v>
      </c>
      <c r="W12" s="1067">
        <v>45152</v>
      </c>
      <c r="X12" s="1088">
        <v>1</v>
      </c>
      <c r="Y12" s="861" t="s">
        <v>2533</v>
      </c>
      <c r="Z12" s="1042" t="s">
        <v>99</v>
      </c>
      <c r="AA12" s="1050"/>
      <c r="AB12" s="1095"/>
    </row>
    <row r="13" spans="2:28" ht="40.5">
      <c r="B13" s="1062" t="s">
        <v>99</v>
      </c>
      <c r="C13" s="1054" t="s">
        <v>2534</v>
      </c>
      <c r="D13" s="862" t="s">
        <v>88</v>
      </c>
      <c r="E13" s="862" t="s">
        <v>601</v>
      </c>
      <c r="F13" s="1053" t="s">
        <v>99</v>
      </c>
      <c r="G13" s="1054" t="s">
        <v>1998</v>
      </c>
      <c r="H13" s="1042" t="s">
        <v>99</v>
      </c>
      <c r="I13" s="1265" t="s">
        <v>2535</v>
      </c>
      <c r="J13" s="1265" t="s">
        <v>2536</v>
      </c>
      <c r="K13" s="1138" t="s">
        <v>2218</v>
      </c>
      <c r="L13" s="862" t="s">
        <v>2537</v>
      </c>
      <c r="M13" s="1102" t="s">
        <v>632</v>
      </c>
      <c r="N13" s="1084" t="s">
        <v>2501</v>
      </c>
      <c r="O13" s="1111" t="s">
        <v>598</v>
      </c>
      <c r="P13" s="1145" t="s">
        <v>267</v>
      </c>
      <c r="Q13" s="1084">
        <v>2</v>
      </c>
      <c r="R13" s="1084">
        <v>1</v>
      </c>
      <c r="S13" s="1084">
        <v>1</v>
      </c>
      <c r="T13" s="1073" t="s">
        <v>99</v>
      </c>
      <c r="U13" s="1073" t="s">
        <v>128</v>
      </c>
      <c r="V13" s="1068" t="s">
        <v>99</v>
      </c>
      <c r="W13" s="1067">
        <v>44266</v>
      </c>
      <c r="X13" s="1088">
        <v>1</v>
      </c>
      <c r="Y13" s="861" t="s">
        <v>2538</v>
      </c>
      <c r="Z13" s="1042" t="s">
        <v>99</v>
      </c>
      <c r="AA13" s="1050"/>
      <c r="AB13" s="1095"/>
    </row>
    <row r="14" spans="2:28">
      <c r="B14" s="1062" t="s">
        <v>99</v>
      </c>
      <c r="C14" s="1054" t="s">
        <v>1896</v>
      </c>
      <c r="D14" s="862" t="s">
        <v>1628</v>
      </c>
      <c r="E14" s="862" t="s">
        <v>601</v>
      </c>
      <c r="F14" s="1053" t="s">
        <v>99</v>
      </c>
      <c r="G14" s="1054" t="s">
        <v>2539</v>
      </c>
      <c r="H14" s="1042" t="s">
        <v>99</v>
      </c>
      <c r="I14" s="1265" t="s">
        <v>1898</v>
      </c>
      <c r="J14" s="1265" t="s">
        <v>2540</v>
      </c>
      <c r="K14" s="1138" t="s">
        <v>2541</v>
      </c>
      <c r="L14" s="862" t="s">
        <v>2542</v>
      </c>
      <c r="M14" s="1102" t="s">
        <v>632</v>
      </c>
      <c r="N14" s="1084" t="s">
        <v>1630</v>
      </c>
      <c r="O14" s="1102" t="s">
        <v>606</v>
      </c>
      <c r="P14" s="1276" t="s">
        <v>1748</v>
      </c>
      <c r="Q14" s="1084">
        <v>4</v>
      </c>
      <c r="R14" s="1084">
        <v>4</v>
      </c>
      <c r="S14" s="1084">
        <v>0</v>
      </c>
      <c r="T14" s="1073" t="s">
        <v>99</v>
      </c>
      <c r="U14" s="1067">
        <v>45169</v>
      </c>
      <c r="V14" s="1068" t="s">
        <v>99</v>
      </c>
      <c r="W14" s="1067">
        <v>44778</v>
      </c>
      <c r="X14" s="1088">
        <v>0.61</v>
      </c>
      <c r="Y14" s="861" t="s">
        <v>2543</v>
      </c>
      <c r="Z14" s="1042" t="s">
        <v>99</v>
      </c>
      <c r="AA14" s="1050"/>
      <c r="AB14" s="1095"/>
    </row>
    <row r="15" spans="2:28" ht="27">
      <c r="B15" s="1062" t="s">
        <v>99</v>
      </c>
      <c r="C15" s="1054" t="s">
        <v>1627</v>
      </c>
      <c r="D15" s="862" t="s">
        <v>1628</v>
      </c>
      <c r="E15" s="862" t="s">
        <v>601</v>
      </c>
      <c r="F15" s="1053" t="s">
        <v>99</v>
      </c>
      <c r="G15" s="1054" t="s">
        <v>2544</v>
      </c>
      <c r="H15" s="1042" t="s">
        <v>99</v>
      </c>
      <c r="I15" s="1265" t="s">
        <v>1629</v>
      </c>
      <c r="J15" s="1265" t="s">
        <v>2545</v>
      </c>
      <c r="K15" s="1138" t="s">
        <v>2546</v>
      </c>
      <c r="L15" s="862" t="s">
        <v>57</v>
      </c>
      <c r="M15" s="1102" t="s">
        <v>632</v>
      </c>
      <c r="N15" s="1084" t="s">
        <v>1630</v>
      </c>
      <c r="O15" s="1111" t="s">
        <v>598</v>
      </c>
      <c r="P15" s="1145" t="s">
        <v>267</v>
      </c>
      <c r="Q15" s="1084">
        <v>2</v>
      </c>
      <c r="R15" s="1084">
        <v>1</v>
      </c>
      <c r="S15" s="1084">
        <v>0</v>
      </c>
      <c r="T15" s="1073" t="s">
        <v>99</v>
      </c>
      <c r="U15" s="1067">
        <v>45121</v>
      </c>
      <c r="V15" s="1068" t="s">
        <v>99</v>
      </c>
      <c r="W15" s="1067">
        <v>44740</v>
      </c>
      <c r="X15" s="1088">
        <v>1</v>
      </c>
      <c r="Y15" s="861" t="s">
        <v>2547</v>
      </c>
      <c r="Z15" s="1042" t="s">
        <v>99</v>
      </c>
      <c r="AA15" s="1050"/>
      <c r="AB15" s="1095"/>
    </row>
    <row r="16" spans="2:28" ht="27">
      <c r="B16" s="1062" t="s">
        <v>99</v>
      </c>
      <c r="C16" s="1054" t="s">
        <v>1521</v>
      </c>
      <c r="D16" s="862" t="s">
        <v>1522</v>
      </c>
      <c r="E16" s="862" t="s">
        <v>601</v>
      </c>
      <c r="F16" s="1053" t="s">
        <v>200</v>
      </c>
      <c r="G16" s="1054" t="s">
        <v>1523</v>
      </c>
      <c r="H16" s="1042" t="s">
        <v>99</v>
      </c>
      <c r="I16" s="1265" t="s">
        <v>465</v>
      </c>
      <c r="J16" s="1265" t="s">
        <v>2548</v>
      </c>
      <c r="K16" s="1138" t="s">
        <v>2549</v>
      </c>
      <c r="L16" s="862" t="s">
        <v>2550</v>
      </c>
      <c r="M16" s="1102" t="s">
        <v>632</v>
      </c>
      <c r="N16" s="1084" t="s">
        <v>243</v>
      </c>
      <c r="O16" s="1102" t="s">
        <v>606</v>
      </c>
      <c r="P16" s="1277" t="s">
        <v>267</v>
      </c>
      <c r="Q16" s="1085" t="s">
        <v>99</v>
      </c>
      <c r="R16" s="1084">
        <v>2</v>
      </c>
      <c r="S16" s="1084">
        <v>2</v>
      </c>
      <c r="T16" s="1073" t="s">
        <v>99</v>
      </c>
      <c r="U16" s="1067">
        <v>45103</v>
      </c>
      <c r="V16" s="1068" t="s">
        <v>99</v>
      </c>
      <c r="W16" s="1067">
        <v>45145</v>
      </c>
      <c r="X16" s="1088">
        <v>1</v>
      </c>
      <c r="Y16" s="861" t="s">
        <v>2551</v>
      </c>
      <c r="Z16" s="1042" t="s">
        <v>99</v>
      </c>
      <c r="AA16" s="1050"/>
      <c r="AB16" s="1095"/>
    </row>
    <row r="17" spans="2:28" ht="27">
      <c r="B17" s="1062" t="s">
        <v>99</v>
      </c>
      <c r="C17" s="1054" t="s">
        <v>1566</v>
      </c>
      <c r="D17" s="862" t="s">
        <v>590</v>
      </c>
      <c r="E17" s="862" t="s">
        <v>591</v>
      </c>
      <c r="F17" s="1053" t="s">
        <v>53</v>
      </c>
      <c r="G17" s="1054" t="s">
        <v>1905</v>
      </c>
      <c r="H17" s="1042" t="s">
        <v>99</v>
      </c>
      <c r="I17" s="1265" t="s">
        <v>2552</v>
      </c>
      <c r="J17" s="1265" t="s">
        <v>99</v>
      </c>
      <c r="K17" s="1138" t="s">
        <v>2526</v>
      </c>
      <c r="L17" s="862" t="s">
        <v>329</v>
      </c>
      <c r="M17" s="1104" t="s">
        <v>58</v>
      </c>
      <c r="N17" s="1084" t="s">
        <v>243</v>
      </c>
      <c r="O17" s="1111" t="s">
        <v>598</v>
      </c>
      <c r="P17" s="1145" t="s">
        <v>267</v>
      </c>
      <c r="Q17" s="1085" t="s">
        <v>99</v>
      </c>
      <c r="R17" s="1084" t="s">
        <v>99</v>
      </c>
      <c r="S17" s="1084" t="s">
        <v>99</v>
      </c>
      <c r="T17" s="1071">
        <v>45139</v>
      </c>
      <c r="U17" s="1071">
        <v>45161</v>
      </c>
      <c r="V17" s="1068" t="s">
        <v>99</v>
      </c>
      <c r="W17" s="1071">
        <v>45161</v>
      </c>
      <c r="X17" s="1088">
        <v>1</v>
      </c>
      <c r="Y17" s="863" t="s">
        <v>99</v>
      </c>
      <c r="Z17" s="1042" t="s">
        <v>99</v>
      </c>
      <c r="AA17" s="1050"/>
      <c r="AB17" s="1095"/>
    </row>
    <row r="18" spans="2:28" ht="27">
      <c r="B18" s="1062" t="s">
        <v>99</v>
      </c>
      <c r="C18" s="1054" t="s">
        <v>2553</v>
      </c>
      <c r="D18" s="862" t="s">
        <v>2554</v>
      </c>
      <c r="E18" s="862" t="s">
        <v>601</v>
      </c>
      <c r="F18" s="1053" t="s">
        <v>99</v>
      </c>
      <c r="G18" s="1054" t="s">
        <v>2555</v>
      </c>
      <c r="H18" s="1042" t="s">
        <v>99</v>
      </c>
      <c r="I18" s="1265" t="s">
        <v>1427</v>
      </c>
      <c r="J18" s="1265" t="s">
        <v>2556</v>
      </c>
      <c r="K18" s="1138" t="s">
        <v>2557</v>
      </c>
      <c r="L18" s="862" t="s">
        <v>57</v>
      </c>
      <c r="M18" s="1102" t="s">
        <v>632</v>
      </c>
      <c r="N18" s="1084" t="s">
        <v>243</v>
      </c>
      <c r="O18" s="1102" t="s">
        <v>606</v>
      </c>
      <c r="P18" s="1278" t="s">
        <v>267</v>
      </c>
      <c r="Q18" s="1084">
        <v>3</v>
      </c>
      <c r="R18" s="1081" t="s">
        <v>99</v>
      </c>
      <c r="S18" s="1084">
        <v>3</v>
      </c>
      <c r="T18" s="1067">
        <v>45069</v>
      </c>
      <c r="U18" s="1067">
        <v>45121</v>
      </c>
      <c r="V18" s="1068" t="s">
        <v>99</v>
      </c>
      <c r="W18" s="1067">
        <v>45162</v>
      </c>
      <c r="X18" s="1088">
        <v>1</v>
      </c>
      <c r="Y18" s="861" t="s">
        <v>2558</v>
      </c>
      <c r="Z18" s="1042" t="s">
        <v>99</v>
      </c>
      <c r="AA18" s="1050"/>
      <c r="AB18" s="1095"/>
    </row>
    <row r="19" spans="2:28" ht="27">
      <c r="B19" s="1062" t="s">
        <v>99</v>
      </c>
      <c r="C19" s="1054" t="s">
        <v>1775</v>
      </c>
      <c r="D19" s="862" t="s">
        <v>2559</v>
      </c>
      <c r="E19" s="862" t="s">
        <v>601</v>
      </c>
      <c r="F19" s="1053" t="s">
        <v>99</v>
      </c>
      <c r="G19" s="1054" t="s">
        <v>2560</v>
      </c>
      <c r="H19" s="1042" t="s">
        <v>99</v>
      </c>
      <c r="I19" s="1265" t="s">
        <v>2561</v>
      </c>
      <c r="J19" s="1265" t="s">
        <v>1423</v>
      </c>
      <c r="K19" s="1138" t="s">
        <v>255</v>
      </c>
      <c r="L19" s="862" t="s">
        <v>723</v>
      </c>
      <c r="M19" s="1104" t="s">
        <v>58</v>
      </c>
      <c r="N19" s="1084" t="s">
        <v>59</v>
      </c>
      <c r="O19" s="1102" t="s">
        <v>606</v>
      </c>
      <c r="P19" s="1145" t="s">
        <v>267</v>
      </c>
      <c r="Q19" s="1084">
        <v>4</v>
      </c>
      <c r="R19" s="1084">
        <v>1</v>
      </c>
      <c r="S19" s="1084">
        <v>3</v>
      </c>
      <c r="T19" s="1067">
        <v>45026</v>
      </c>
      <c r="U19" s="1067">
        <v>45107</v>
      </c>
      <c r="V19" s="1068" t="s">
        <v>99</v>
      </c>
      <c r="W19" s="1067">
        <v>45166</v>
      </c>
      <c r="X19" s="1088">
        <v>1</v>
      </c>
      <c r="Y19" s="861" t="s">
        <v>2562</v>
      </c>
      <c r="Z19" s="1042" t="s">
        <v>99</v>
      </c>
      <c r="AA19" s="1050"/>
      <c r="AB19" s="1095"/>
    </row>
    <row r="20" spans="2:28" ht="40.5">
      <c r="B20" s="1062" t="s">
        <v>99</v>
      </c>
      <c r="C20" s="1054" t="s">
        <v>1741</v>
      </c>
      <c r="D20" s="862" t="s">
        <v>2563</v>
      </c>
      <c r="E20" s="862" t="s">
        <v>711</v>
      </c>
      <c r="F20" s="1053" t="s">
        <v>99</v>
      </c>
      <c r="G20" s="1054" t="s">
        <v>2564</v>
      </c>
      <c r="H20" s="1042" t="s">
        <v>99</v>
      </c>
      <c r="I20" s="1265" t="s">
        <v>2565</v>
      </c>
      <c r="J20" s="1265" t="s">
        <v>2566</v>
      </c>
      <c r="K20" s="1138" t="s">
        <v>2567</v>
      </c>
      <c r="L20" s="862" t="s">
        <v>2568</v>
      </c>
      <c r="M20" s="1104" t="s">
        <v>58</v>
      </c>
      <c r="N20" s="1084" t="s">
        <v>59</v>
      </c>
      <c r="O20" s="1111" t="s">
        <v>598</v>
      </c>
      <c r="P20" s="1145" t="s">
        <v>267</v>
      </c>
      <c r="Q20" s="1084">
        <v>4</v>
      </c>
      <c r="R20" s="1084">
        <v>3</v>
      </c>
      <c r="S20" s="1084">
        <v>1</v>
      </c>
      <c r="T20" s="1069" t="s">
        <v>99</v>
      </c>
      <c r="U20" s="1067">
        <v>44957</v>
      </c>
      <c r="V20" s="1068" t="s">
        <v>99</v>
      </c>
      <c r="W20" s="1067">
        <v>45169</v>
      </c>
      <c r="X20" s="1088">
        <v>1</v>
      </c>
      <c r="Y20" s="861" t="s">
        <v>2569</v>
      </c>
      <c r="Z20" s="1042" t="s">
        <v>99</v>
      </c>
      <c r="AA20" s="1050"/>
      <c r="AB20" s="1095"/>
    </row>
    <row r="21" spans="2:28" ht="27">
      <c r="B21" s="1062" t="s">
        <v>99</v>
      </c>
      <c r="C21" s="1054" t="s">
        <v>1047</v>
      </c>
      <c r="D21" s="862" t="s">
        <v>1048</v>
      </c>
      <c r="E21" s="862" t="s">
        <v>711</v>
      </c>
      <c r="F21" s="1054" t="s">
        <v>53</v>
      </c>
      <c r="G21" s="1054" t="s">
        <v>1049</v>
      </c>
      <c r="H21" s="1042" t="s">
        <v>99</v>
      </c>
      <c r="I21" s="1265" t="s">
        <v>2570</v>
      </c>
      <c r="J21" s="1265" t="s">
        <v>2571</v>
      </c>
      <c r="K21" s="1138" t="s">
        <v>99</v>
      </c>
      <c r="L21" s="862" t="s">
        <v>266</v>
      </c>
      <c r="M21" s="1104" t="s">
        <v>58</v>
      </c>
      <c r="N21" s="1084" t="s">
        <v>59</v>
      </c>
      <c r="O21" s="1111" t="s">
        <v>598</v>
      </c>
      <c r="P21" s="1145" t="s">
        <v>267</v>
      </c>
      <c r="Q21" s="1076" t="s">
        <v>99</v>
      </c>
      <c r="R21" s="1076" t="s">
        <v>99</v>
      </c>
      <c r="S21" s="1076" t="s">
        <v>99</v>
      </c>
      <c r="T21" s="1069" t="s">
        <v>99</v>
      </c>
      <c r="U21" s="1067">
        <v>45170</v>
      </c>
      <c r="V21" s="1068" t="s">
        <v>99</v>
      </c>
      <c r="W21" s="1067">
        <v>45167</v>
      </c>
      <c r="X21" s="1088">
        <v>1</v>
      </c>
      <c r="Y21" s="863" t="s">
        <v>99</v>
      </c>
      <c r="Z21" s="1042" t="s">
        <v>99</v>
      </c>
      <c r="AA21" s="1050"/>
      <c r="AB21" s="1095"/>
    </row>
    <row r="22" spans="2:28" ht="27">
      <c r="B22" s="1062" t="s">
        <v>99</v>
      </c>
      <c r="C22" s="1054" t="s">
        <v>1703</v>
      </c>
      <c r="D22" s="862" t="s">
        <v>590</v>
      </c>
      <c r="E22" s="862" t="s">
        <v>591</v>
      </c>
      <c r="F22" s="1054" t="s">
        <v>53</v>
      </c>
      <c r="G22" s="1054" t="s">
        <v>2572</v>
      </c>
      <c r="H22" s="1042" t="s">
        <v>99</v>
      </c>
      <c r="I22" s="1265" t="s">
        <v>1705</v>
      </c>
      <c r="J22" s="1267" t="s">
        <v>99</v>
      </c>
      <c r="K22" s="1138" t="s">
        <v>99</v>
      </c>
      <c r="L22" s="1041" t="s">
        <v>99</v>
      </c>
      <c r="M22" s="1104" t="s">
        <v>58</v>
      </c>
      <c r="N22" s="1084" t="s">
        <v>1630</v>
      </c>
      <c r="O22" s="1102" t="s">
        <v>606</v>
      </c>
      <c r="P22" s="1145" t="s">
        <v>267</v>
      </c>
      <c r="Q22" s="1076" t="s">
        <v>99</v>
      </c>
      <c r="R22" s="1076" t="s">
        <v>99</v>
      </c>
      <c r="S22" s="1076" t="s">
        <v>99</v>
      </c>
      <c r="T22" s="1069" t="s">
        <v>99</v>
      </c>
      <c r="U22" s="1069"/>
      <c r="V22" s="1068" t="s">
        <v>99</v>
      </c>
      <c r="W22" s="1067">
        <v>45139</v>
      </c>
      <c r="X22" s="1088">
        <v>1</v>
      </c>
      <c r="Y22" s="861" t="s">
        <v>2573</v>
      </c>
      <c r="Z22" s="1042" t="s">
        <v>99</v>
      </c>
      <c r="AA22" s="1050"/>
      <c r="AB22" s="1095"/>
    </row>
    <row r="23" spans="2:28" ht="94.5">
      <c r="B23" s="1062"/>
      <c r="C23" s="1054" t="s">
        <v>1769</v>
      </c>
      <c r="D23" s="862" t="s">
        <v>2574</v>
      </c>
      <c r="E23" s="862" t="s">
        <v>601</v>
      </c>
      <c r="F23" s="1054" t="s">
        <v>53</v>
      </c>
      <c r="G23" s="1054" t="s">
        <v>2575</v>
      </c>
      <c r="H23" s="861" t="s">
        <v>373</v>
      </c>
      <c r="I23" s="1087" t="s">
        <v>374</v>
      </c>
      <c r="J23" s="1087" t="s">
        <v>99</v>
      </c>
      <c r="K23" s="1138" t="s">
        <v>375</v>
      </c>
      <c r="L23" s="861" t="s">
        <v>2576</v>
      </c>
      <c r="M23" s="1104" t="s">
        <v>58</v>
      </c>
      <c r="N23" s="1084" t="s">
        <v>59</v>
      </c>
      <c r="O23" s="1102" t="s">
        <v>606</v>
      </c>
      <c r="P23" s="1145" t="s">
        <v>267</v>
      </c>
      <c r="Q23" s="1085">
        <v>2</v>
      </c>
      <c r="R23" s="1084">
        <v>0</v>
      </c>
      <c r="S23" s="1084">
        <v>2</v>
      </c>
      <c r="T23" s="1084">
        <v>0</v>
      </c>
      <c r="U23" s="1077">
        <v>45028</v>
      </c>
      <c r="V23" s="1077">
        <v>45210</v>
      </c>
      <c r="W23" s="1077">
        <v>45210</v>
      </c>
      <c r="X23" s="1088">
        <v>1</v>
      </c>
      <c r="Y23" s="1096">
        <v>0.01</v>
      </c>
      <c r="Z23" s="861" t="s">
        <v>99</v>
      </c>
      <c r="AA23" s="861" t="s">
        <v>2577</v>
      </c>
      <c r="AB23" s="1095"/>
    </row>
    <row r="24" spans="2:28" ht="94.5">
      <c r="B24" s="1062"/>
      <c r="C24" s="1054" t="s">
        <v>1774</v>
      </c>
      <c r="D24" s="862" t="s">
        <v>2574</v>
      </c>
      <c r="E24" s="862" t="s">
        <v>601</v>
      </c>
      <c r="F24" s="1054" t="s">
        <v>53</v>
      </c>
      <c r="G24" s="1054" t="s">
        <v>2578</v>
      </c>
      <c r="H24" s="861" t="s">
        <v>373</v>
      </c>
      <c r="I24" s="1087" t="s">
        <v>374</v>
      </c>
      <c r="J24" s="1087"/>
      <c r="K24" s="1138" t="s">
        <v>375</v>
      </c>
      <c r="L24" s="861" t="s">
        <v>2576</v>
      </c>
      <c r="M24" s="1104" t="s">
        <v>58</v>
      </c>
      <c r="N24" s="1084" t="s">
        <v>59</v>
      </c>
      <c r="O24" s="1102" t="s">
        <v>606</v>
      </c>
      <c r="P24" s="1145" t="s">
        <v>267</v>
      </c>
      <c r="Q24" s="1085">
        <v>2</v>
      </c>
      <c r="R24" s="1084">
        <v>0</v>
      </c>
      <c r="S24" s="1084">
        <v>2</v>
      </c>
      <c r="T24" s="1084">
        <v>0</v>
      </c>
      <c r="U24" s="1077">
        <v>45028</v>
      </c>
      <c r="V24" s="1077">
        <v>45210</v>
      </c>
      <c r="W24" s="1077">
        <v>45210</v>
      </c>
      <c r="X24" s="1088">
        <v>1</v>
      </c>
      <c r="Y24" s="1096">
        <v>0.01</v>
      </c>
      <c r="Z24" s="861" t="s">
        <v>99</v>
      </c>
      <c r="AA24" s="861" t="s">
        <v>2577</v>
      </c>
      <c r="AB24" s="1095"/>
    </row>
    <row r="25" spans="2:28" ht="40.5">
      <c r="B25" s="1062"/>
      <c r="C25" s="1054" t="s">
        <v>1806</v>
      </c>
      <c r="D25" s="862" t="s">
        <v>2574</v>
      </c>
      <c r="E25" s="862" t="s">
        <v>601</v>
      </c>
      <c r="F25" s="1054" t="s">
        <v>681</v>
      </c>
      <c r="G25" s="1054" t="s">
        <v>2579</v>
      </c>
      <c r="H25" s="861" t="s">
        <v>287</v>
      </c>
      <c r="I25" s="1087" t="s">
        <v>69</v>
      </c>
      <c r="J25" s="1087"/>
      <c r="K25" s="1138"/>
      <c r="L25" s="861" t="s">
        <v>114</v>
      </c>
      <c r="M25" s="1104" t="s">
        <v>58</v>
      </c>
      <c r="N25" s="1084" t="s">
        <v>59</v>
      </c>
      <c r="O25" s="1111" t="s">
        <v>598</v>
      </c>
      <c r="P25" s="1104" t="s">
        <v>60</v>
      </c>
      <c r="Q25" s="1085"/>
      <c r="R25" s="1084"/>
      <c r="S25" s="1084"/>
      <c r="T25" s="1084"/>
      <c r="U25" s="1077">
        <v>45504</v>
      </c>
      <c r="V25" s="1077">
        <v>45590</v>
      </c>
      <c r="W25" s="1077">
        <v>45590</v>
      </c>
      <c r="X25" s="1088">
        <v>1</v>
      </c>
      <c r="Y25" s="1096"/>
      <c r="Z25" s="861"/>
      <c r="AA25" s="861"/>
      <c r="AB25" s="1095"/>
    </row>
    <row r="26" spans="2:28" ht="27">
      <c r="B26" s="1062" t="s">
        <v>99</v>
      </c>
      <c r="C26" s="1054" t="s">
        <v>2580</v>
      </c>
      <c r="D26" s="862" t="s">
        <v>1247</v>
      </c>
      <c r="E26" s="862" t="s">
        <v>711</v>
      </c>
      <c r="F26" s="1054" t="s">
        <v>99</v>
      </c>
      <c r="G26" s="1055" t="s">
        <v>2581</v>
      </c>
      <c r="H26" s="1042" t="s">
        <v>99</v>
      </c>
      <c r="I26" s="1267" t="s">
        <v>2582</v>
      </c>
      <c r="J26" s="1267" t="s">
        <v>99</v>
      </c>
      <c r="K26" s="1138" t="s">
        <v>99</v>
      </c>
      <c r="L26" s="1041" t="s">
        <v>99</v>
      </c>
      <c r="M26" s="1087" t="s">
        <v>99</v>
      </c>
      <c r="N26" s="1084" t="s">
        <v>128</v>
      </c>
      <c r="O26" s="1087" t="s">
        <v>99</v>
      </c>
      <c r="P26" s="1145" t="s">
        <v>267</v>
      </c>
      <c r="Q26" s="1078" t="s">
        <v>99</v>
      </c>
      <c r="R26" s="1078" t="s">
        <v>99</v>
      </c>
      <c r="S26" s="1084" t="s">
        <v>99</v>
      </c>
      <c r="T26" s="1072" t="s">
        <v>99</v>
      </c>
      <c r="U26" s="1072"/>
      <c r="V26" s="1068" t="s">
        <v>99</v>
      </c>
      <c r="W26" s="1094">
        <v>45077</v>
      </c>
      <c r="X26" s="1088">
        <v>1</v>
      </c>
      <c r="Y26" s="1043" t="s">
        <v>99</v>
      </c>
      <c r="Z26" s="1042" t="s">
        <v>99</v>
      </c>
      <c r="AA26" s="1050"/>
      <c r="AB26" s="1095"/>
    </row>
    <row r="27" spans="2:28" ht="27">
      <c r="B27" s="1062" t="s">
        <v>99</v>
      </c>
      <c r="C27" s="1054" t="s">
        <v>2583</v>
      </c>
      <c r="D27" s="862" t="s">
        <v>590</v>
      </c>
      <c r="E27" s="862" t="s">
        <v>591</v>
      </c>
      <c r="F27" s="1054" t="s">
        <v>53</v>
      </c>
      <c r="G27" s="1054" t="s">
        <v>2584</v>
      </c>
      <c r="H27" s="1042" t="s">
        <v>99</v>
      </c>
      <c r="I27" s="1265" t="s">
        <v>2585</v>
      </c>
      <c r="J27" s="1265" t="s">
        <v>623</v>
      </c>
      <c r="K27" s="1138" t="s">
        <v>624</v>
      </c>
      <c r="L27" s="862" t="s">
        <v>2586</v>
      </c>
      <c r="M27" s="1102" t="s">
        <v>632</v>
      </c>
      <c r="N27" s="1084" t="s">
        <v>2501</v>
      </c>
      <c r="O27" s="1111" t="s">
        <v>598</v>
      </c>
      <c r="P27" s="1145" t="s">
        <v>267</v>
      </c>
      <c r="Q27" s="1084">
        <v>2</v>
      </c>
      <c r="R27" s="1084">
        <v>1</v>
      </c>
      <c r="S27" s="1084">
        <v>1</v>
      </c>
      <c r="T27" s="1067">
        <v>45241</v>
      </c>
      <c r="U27" s="1067">
        <v>45124</v>
      </c>
      <c r="V27" s="1068" t="s">
        <v>99</v>
      </c>
      <c r="W27" s="1067">
        <v>45189</v>
      </c>
      <c r="X27" s="1088">
        <v>1</v>
      </c>
      <c r="Y27" s="1043" t="s">
        <v>99</v>
      </c>
      <c r="Z27" s="1042" t="s">
        <v>99</v>
      </c>
      <c r="AA27" s="1050"/>
      <c r="AB27" s="1095"/>
    </row>
    <row r="28" spans="2:28" ht="27">
      <c r="B28" s="1062" t="s">
        <v>99</v>
      </c>
      <c r="C28" s="1054" t="s">
        <v>2025</v>
      </c>
      <c r="D28" s="862" t="s">
        <v>88</v>
      </c>
      <c r="E28" s="862" t="s">
        <v>601</v>
      </c>
      <c r="F28" s="1054" t="s">
        <v>53</v>
      </c>
      <c r="G28" s="1056" t="s">
        <v>2587</v>
      </c>
      <c r="H28" s="1042" t="s">
        <v>99</v>
      </c>
      <c r="I28" s="1265" t="s">
        <v>2588</v>
      </c>
      <c r="J28" s="1265" t="s">
        <v>2589</v>
      </c>
      <c r="K28" s="1138" t="s">
        <v>2590</v>
      </c>
      <c r="L28" s="862" t="s">
        <v>723</v>
      </c>
      <c r="M28" s="1270" t="s">
        <v>597</v>
      </c>
      <c r="N28" s="1084" t="s">
        <v>90</v>
      </c>
      <c r="O28" s="1086" t="s">
        <v>696</v>
      </c>
      <c r="P28" s="1145" t="s">
        <v>267</v>
      </c>
      <c r="Q28" s="1084">
        <v>3</v>
      </c>
      <c r="R28" s="1084">
        <v>0</v>
      </c>
      <c r="S28" s="1084">
        <v>3</v>
      </c>
      <c r="T28" s="1067">
        <v>44943</v>
      </c>
      <c r="U28" s="1067">
        <v>45093</v>
      </c>
      <c r="V28" s="1068" t="s">
        <v>99</v>
      </c>
      <c r="W28" s="1070">
        <v>45306</v>
      </c>
      <c r="X28" s="1088">
        <v>1</v>
      </c>
      <c r="Y28" s="861" t="s">
        <v>2591</v>
      </c>
      <c r="Z28" s="1042" t="s">
        <v>99</v>
      </c>
      <c r="AA28" s="1050"/>
      <c r="AB28" s="1095"/>
    </row>
    <row r="29" spans="2:28" ht="27">
      <c r="B29" s="1062" t="s">
        <v>99</v>
      </c>
      <c r="C29" s="1054" t="s">
        <v>1754</v>
      </c>
      <c r="D29" s="862" t="s">
        <v>230</v>
      </c>
      <c r="E29" s="862" t="s">
        <v>601</v>
      </c>
      <c r="F29" s="1054" t="s">
        <v>200</v>
      </c>
      <c r="G29" s="1056" t="s">
        <v>1755</v>
      </c>
      <c r="H29" s="1042" t="s">
        <v>99</v>
      </c>
      <c r="I29" s="1265" t="s">
        <v>2592</v>
      </c>
      <c r="J29" s="1265" t="s">
        <v>2593</v>
      </c>
      <c r="K29" s="1138" t="s">
        <v>99</v>
      </c>
      <c r="L29" s="862" t="s">
        <v>398</v>
      </c>
      <c r="M29" s="1104" t="s">
        <v>58</v>
      </c>
      <c r="N29" s="1084" t="s">
        <v>59</v>
      </c>
      <c r="O29" s="1102" t="s">
        <v>99</v>
      </c>
      <c r="P29" s="1145" t="s">
        <v>267</v>
      </c>
      <c r="Q29" s="1084" t="s">
        <v>99</v>
      </c>
      <c r="R29" s="1084" t="s">
        <v>99</v>
      </c>
      <c r="S29" s="1084" t="s">
        <v>99</v>
      </c>
      <c r="T29" s="1073" t="s">
        <v>107</v>
      </c>
      <c r="U29" s="1067">
        <v>45275</v>
      </c>
      <c r="V29" s="1068" t="s">
        <v>99</v>
      </c>
      <c r="W29" s="1067">
        <v>45314</v>
      </c>
      <c r="X29" s="1088">
        <v>1</v>
      </c>
      <c r="Y29" s="861" t="s">
        <v>2594</v>
      </c>
      <c r="Z29" s="1042" t="s">
        <v>99</v>
      </c>
      <c r="AA29" s="1050"/>
      <c r="AB29" s="1095"/>
    </row>
    <row r="30" spans="2:28" ht="27">
      <c r="B30" s="1062" t="s">
        <v>99</v>
      </c>
      <c r="C30" s="1054" t="s">
        <v>2055</v>
      </c>
      <c r="D30" s="862" t="s">
        <v>110</v>
      </c>
      <c r="E30" s="862" t="s">
        <v>601</v>
      </c>
      <c r="F30" s="1054" t="s">
        <v>53</v>
      </c>
      <c r="G30" s="1056" t="s">
        <v>2056</v>
      </c>
      <c r="H30" s="1042" t="s">
        <v>99</v>
      </c>
      <c r="I30" s="1265" t="s">
        <v>2595</v>
      </c>
      <c r="J30" s="1265" t="s">
        <v>2596</v>
      </c>
      <c r="K30" s="1138" t="s">
        <v>2597</v>
      </c>
      <c r="L30" s="862" t="s">
        <v>615</v>
      </c>
      <c r="M30" s="1104" t="s">
        <v>58</v>
      </c>
      <c r="N30" s="1084" t="s">
        <v>90</v>
      </c>
      <c r="O30" s="1111" t="s">
        <v>598</v>
      </c>
      <c r="P30" s="1145" t="s">
        <v>267</v>
      </c>
      <c r="Q30" s="1084">
        <v>4</v>
      </c>
      <c r="R30" s="1084">
        <v>1</v>
      </c>
      <c r="S30" s="1084">
        <v>3</v>
      </c>
      <c r="T30" s="1073" t="s">
        <v>99</v>
      </c>
      <c r="U30" s="1073"/>
      <c r="V30" s="1068" t="s">
        <v>99</v>
      </c>
      <c r="W30" s="1067">
        <v>45317</v>
      </c>
      <c r="X30" s="1088">
        <v>1</v>
      </c>
      <c r="Y30" s="861" t="s">
        <v>2598</v>
      </c>
      <c r="Z30" s="1042" t="s">
        <v>99</v>
      </c>
      <c r="AA30" s="1050"/>
      <c r="AB30" s="1095"/>
    </row>
    <row r="31" spans="2:28" ht="27">
      <c r="B31" s="1062" t="s">
        <v>99</v>
      </c>
      <c r="C31" s="1054" t="s">
        <v>2003</v>
      </c>
      <c r="D31" s="862" t="s">
        <v>590</v>
      </c>
      <c r="E31" s="862" t="s">
        <v>591</v>
      </c>
      <c r="F31" s="1054" t="s">
        <v>53</v>
      </c>
      <c r="G31" s="1056" t="s">
        <v>2599</v>
      </c>
      <c r="H31" s="1042" t="s">
        <v>99</v>
      </c>
      <c r="I31" s="1265" t="s">
        <v>2588</v>
      </c>
      <c r="J31" s="1265" t="s">
        <v>2600</v>
      </c>
      <c r="K31" s="1138" t="s">
        <v>2601</v>
      </c>
      <c r="L31" s="862" t="s">
        <v>398</v>
      </c>
      <c r="M31" s="1102" t="s">
        <v>632</v>
      </c>
      <c r="N31" s="1084" t="s">
        <v>90</v>
      </c>
      <c r="O31" s="1111" t="s">
        <v>598</v>
      </c>
      <c r="P31" s="1145" t="s">
        <v>267</v>
      </c>
      <c r="Q31" s="1084">
        <v>5</v>
      </c>
      <c r="R31" s="1084">
        <v>0</v>
      </c>
      <c r="S31" s="1084">
        <v>5</v>
      </c>
      <c r="T31" s="1067">
        <v>44811</v>
      </c>
      <c r="U31" s="1067">
        <v>45134</v>
      </c>
      <c r="V31" s="1068" t="s">
        <v>99</v>
      </c>
      <c r="W31" s="1070">
        <v>45320</v>
      </c>
      <c r="X31" s="1088">
        <v>1</v>
      </c>
      <c r="Y31" s="864" t="s">
        <v>2602</v>
      </c>
      <c r="Z31" s="1042" t="s">
        <v>99</v>
      </c>
      <c r="AA31" s="1050"/>
      <c r="AB31" s="1095"/>
    </row>
    <row r="32" spans="2:28" ht="27">
      <c r="B32" s="1062" t="s">
        <v>99</v>
      </c>
      <c r="C32" s="1054" t="s">
        <v>1759</v>
      </c>
      <c r="D32" s="862" t="s">
        <v>590</v>
      </c>
      <c r="E32" s="862" t="s">
        <v>591</v>
      </c>
      <c r="F32" s="1054" t="s">
        <v>53</v>
      </c>
      <c r="G32" s="1056" t="s">
        <v>2603</v>
      </c>
      <c r="H32" s="1042" t="s">
        <v>99</v>
      </c>
      <c r="I32" s="1265" t="s">
        <v>2604</v>
      </c>
      <c r="J32" s="1266" t="s">
        <v>2605</v>
      </c>
      <c r="K32" s="1138" t="s">
        <v>2606</v>
      </c>
      <c r="L32" s="862" t="s">
        <v>398</v>
      </c>
      <c r="M32" s="1102" t="s">
        <v>632</v>
      </c>
      <c r="N32" s="1084" t="s">
        <v>59</v>
      </c>
      <c r="O32" s="1102" t="s">
        <v>606</v>
      </c>
      <c r="P32" s="1145" t="s">
        <v>267</v>
      </c>
      <c r="Q32" s="1084">
        <v>4</v>
      </c>
      <c r="R32" s="1084">
        <v>4</v>
      </c>
      <c r="S32" s="1084">
        <v>0</v>
      </c>
      <c r="T32" s="1067">
        <v>44991</v>
      </c>
      <c r="U32" s="1067">
        <v>45245</v>
      </c>
      <c r="V32" s="1068" t="s">
        <v>99</v>
      </c>
      <c r="W32" s="1067">
        <v>45302</v>
      </c>
      <c r="X32" s="1088">
        <v>1</v>
      </c>
      <c r="Y32" s="861" t="s">
        <v>2607</v>
      </c>
      <c r="Z32" s="1042" t="s">
        <v>99</v>
      </c>
      <c r="AA32" s="1050"/>
      <c r="AB32" s="1095"/>
    </row>
    <row r="33" spans="2:28" ht="27">
      <c r="B33" s="1062" t="s">
        <v>99</v>
      </c>
      <c r="C33" s="1054" t="s">
        <v>2081</v>
      </c>
      <c r="D33" s="862" t="s">
        <v>848</v>
      </c>
      <c r="E33" s="862" t="s">
        <v>601</v>
      </c>
      <c r="F33" s="1054" t="s">
        <v>200</v>
      </c>
      <c r="G33" s="1056" t="s">
        <v>2608</v>
      </c>
      <c r="H33" s="1042" t="s">
        <v>99</v>
      </c>
      <c r="I33" s="1265" t="s">
        <v>603</v>
      </c>
      <c r="J33" s="1265" t="s">
        <v>2609</v>
      </c>
      <c r="K33" s="1138" t="s">
        <v>2610</v>
      </c>
      <c r="L33" s="862" t="s">
        <v>57</v>
      </c>
      <c r="M33" s="1104" t="s">
        <v>58</v>
      </c>
      <c r="N33" s="1084" t="s">
        <v>90</v>
      </c>
      <c r="O33" s="1102" t="s">
        <v>606</v>
      </c>
      <c r="P33" s="1145" t="s">
        <v>267</v>
      </c>
      <c r="Q33" s="1084" t="s">
        <v>99</v>
      </c>
      <c r="R33" s="1084" t="s">
        <v>99</v>
      </c>
      <c r="S33" s="1084" t="s">
        <v>99</v>
      </c>
      <c r="T33" s="1073" t="s">
        <v>99</v>
      </c>
      <c r="U33" s="1073"/>
      <c r="V33" s="1068" t="s">
        <v>99</v>
      </c>
      <c r="W33" s="1067">
        <v>45344</v>
      </c>
      <c r="X33" s="1088">
        <v>1</v>
      </c>
      <c r="Y33" s="861" t="s">
        <v>2611</v>
      </c>
      <c r="Z33" s="1042" t="s">
        <v>99</v>
      </c>
      <c r="AA33" s="1050"/>
      <c r="AB33" s="1095"/>
    </row>
    <row r="34" spans="2:28" ht="27">
      <c r="B34" s="1062" t="s">
        <v>99</v>
      </c>
      <c r="C34" s="1054" t="s">
        <v>1793</v>
      </c>
      <c r="D34" s="862" t="s">
        <v>2485</v>
      </c>
      <c r="E34" s="862" t="s">
        <v>601</v>
      </c>
      <c r="F34" s="1054" t="s">
        <v>200</v>
      </c>
      <c r="G34" s="1056" t="s">
        <v>2612</v>
      </c>
      <c r="H34" s="1042" t="s">
        <v>99</v>
      </c>
      <c r="I34" s="1265" t="s">
        <v>2612</v>
      </c>
      <c r="J34" s="1265" t="s">
        <v>2526</v>
      </c>
      <c r="K34" s="1138" t="s">
        <v>2527</v>
      </c>
      <c r="L34" s="862" t="s">
        <v>398</v>
      </c>
      <c r="M34" s="1102" t="s">
        <v>632</v>
      </c>
      <c r="N34" s="1084" t="s">
        <v>59</v>
      </c>
      <c r="O34" s="1102" t="s">
        <v>606</v>
      </c>
      <c r="P34" s="1145" t="s">
        <v>267</v>
      </c>
      <c r="Q34" s="1084">
        <v>2</v>
      </c>
      <c r="R34" s="1084">
        <v>2</v>
      </c>
      <c r="S34" s="1084">
        <v>0</v>
      </c>
      <c r="T34" s="1067">
        <v>45045</v>
      </c>
      <c r="U34" s="1067">
        <v>45121</v>
      </c>
      <c r="V34" s="1068" t="s">
        <v>99</v>
      </c>
      <c r="W34" s="1067">
        <v>45348</v>
      </c>
      <c r="X34" s="1088">
        <v>1</v>
      </c>
      <c r="Y34" s="861" t="s">
        <v>2613</v>
      </c>
      <c r="Z34" s="1042" t="s">
        <v>99</v>
      </c>
      <c r="AA34" s="1050"/>
      <c r="AB34" s="1095"/>
    </row>
    <row r="35" spans="2:28" ht="40.5">
      <c r="B35" s="1062" t="s">
        <v>99</v>
      </c>
      <c r="C35" s="1054" t="s">
        <v>1146</v>
      </c>
      <c r="D35" s="862" t="s">
        <v>1147</v>
      </c>
      <c r="E35" s="862" t="s">
        <v>601</v>
      </c>
      <c r="F35" s="1054" t="s">
        <v>200</v>
      </c>
      <c r="G35" s="1056" t="s">
        <v>2614</v>
      </c>
      <c r="H35" s="1042" t="s">
        <v>99</v>
      </c>
      <c r="I35" s="1265" t="s">
        <v>2615</v>
      </c>
      <c r="J35" s="1265" t="s">
        <v>2616</v>
      </c>
      <c r="K35" s="1138" t="s">
        <v>99</v>
      </c>
      <c r="L35" s="862" t="s">
        <v>678</v>
      </c>
      <c r="M35" s="1104" t="s">
        <v>58</v>
      </c>
      <c r="N35" s="1084" t="s">
        <v>491</v>
      </c>
      <c r="O35" s="1111" t="s">
        <v>598</v>
      </c>
      <c r="P35" s="1145" t="s">
        <v>267</v>
      </c>
      <c r="Q35" s="1084" t="s">
        <v>99</v>
      </c>
      <c r="R35" s="1084" t="s">
        <v>99</v>
      </c>
      <c r="S35" s="1084" t="s">
        <v>99</v>
      </c>
      <c r="T35" s="1073" t="s">
        <v>99</v>
      </c>
      <c r="U35" s="1074">
        <v>45366</v>
      </c>
      <c r="V35" s="1068" t="s">
        <v>99</v>
      </c>
      <c r="W35" s="1067">
        <v>45359</v>
      </c>
      <c r="X35" s="1088">
        <v>1</v>
      </c>
      <c r="Y35" s="861" t="s">
        <v>2617</v>
      </c>
      <c r="Z35" s="1042" t="s">
        <v>99</v>
      </c>
      <c r="AA35" s="1050"/>
      <c r="AB35" s="1095"/>
    </row>
    <row r="36" spans="2:28" ht="40.5">
      <c r="B36" s="1062" t="s">
        <v>99</v>
      </c>
      <c r="C36" s="1054" t="s">
        <v>2618</v>
      </c>
      <c r="D36" s="862" t="s">
        <v>628</v>
      </c>
      <c r="E36" s="862" t="s">
        <v>601</v>
      </c>
      <c r="F36" s="1054" t="s">
        <v>53</v>
      </c>
      <c r="G36" s="1056" t="s">
        <v>2619</v>
      </c>
      <c r="H36" s="1042" t="s">
        <v>99</v>
      </c>
      <c r="I36" s="1265" t="s">
        <v>2620</v>
      </c>
      <c r="J36" s="1265" t="s">
        <v>2621</v>
      </c>
      <c r="K36" s="1138" t="s">
        <v>99</v>
      </c>
      <c r="L36" s="862" t="s">
        <v>2622</v>
      </c>
      <c r="M36" s="1104" t="s">
        <v>58</v>
      </c>
      <c r="N36" s="1084" t="s">
        <v>59</v>
      </c>
      <c r="O36" s="1111" t="s">
        <v>598</v>
      </c>
      <c r="P36" s="1145" t="s">
        <v>267</v>
      </c>
      <c r="Q36" s="1084">
        <v>12</v>
      </c>
      <c r="R36" s="1084">
        <v>4</v>
      </c>
      <c r="S36" s="1084">
        <v>8</v>
      </c>
      <c r="T36" s="1067">
        <v>45108</v>
      </c>
      <c r="U36" s="1074">
        <v>45444</v>
      </c>
      <c r="V36" s="1068" t="s">
        <v>99</v>
      </c>
      <c r="W36" s="1067">
        <v>45362</v>
      </c>
      <c r="X36" s="1088">
        <v>1</v>
      </c>
      <c r="Y36" s="861" t="s">
        <v>2623</v>
      </c>
      <c r="Z36" s="1042" t="s">
        <v>99</v>
      </c>
      <c r="AA36" s="1050"/>
      <c r="AB36" s="1095"/>
    </row>
    <row r="37" spans="2:28" ht="27">
      <c r="B37" s="1062" t="s">
        <v>99</v>
      </c>
      <c r="C37" s="1054" t="s">
        <v>1600</v>
      </c>
      <c r="D37" s="862" t="s">
        <v>727</v>
      </c>
      <c r="E37" s="862" t="s">
        <v>711</v>
      </c>
      <c r="F37" s="1054" t="s">
        <v>53</v>
      </c>
      <c r="G37" s="1056" t="s">
        <v>1601</v>
      </c>
      <c r="H37" s="1042" t="s">
        <v>99</v>
      </c>
      <c r="I37" s="1265" t="s">
        <v>79</v>
      </c>
      <c r="J37" s="1265" t="s">
        <v>676</v>
      </c>
      <c r="K37" s="1138" t="s">
        <v>677</v>
      </c>
      <c r="L37" s="862" t="s">
        <v>398</v>
      </c>
      <c r="M37" s="1104" t="s">
        <v>58</v>
      </c>
      <c r="N37" s="1084" t="s">
        <v>491</v>
      </c>
      <c r="O37" s="1111" t="s">
        <v>598</v>
      </c>
      <c r="P37" s="1145" t="s">
        <v>267</v>
      </c>
      <c r="Q37" s="1084" t="s">
        <v>99</v>
      </c>
      <c r="R37" s="1084" t="s">
        <v>99</v>
      </c>
      <c r="S37" s="1084" t="s">
        <v>99</v>
      </c>
      <c r="T37" s="1067">
        <v>45306</v>
      </c>
      <c r="U37" s="1074">
        <v>45373</v>
      </c>
      <c r="V37" s="1068" t="s">
        <v>99</v>
      </c>
      <c r="W37" s="1067">
        <v>45384</v>
      </c>
      <c r="X37" s="1088">
        <v>1</v>
      </c>
      <c r="Y37" s="1043" t="s">
        <v>2624</v>
      </c>
      <c r="Z37" s="1042" t="s">
        <v>99</v>
      </c>
      <c r="AA37" s="1050"/>
      <c r="AB37" s="1095"/>
    </row>
    <row r="38" spans="2:28" ht="27">
      <c r="B38" s="1062" t="s">
        <v>99</v>
      </c>
      <c r="C38" s="1054" t="s">
        <v>1569</v>
      </c>
      <c r="D38" s="862" t="s">
        <v>590</v>
      </c>
      <c r="E38" s="862" t="s">
        <v>591</v>
      </c>
      <c r="F38" s="1054" t="s">
        <v>53</v>
      </c>
      <c r="G38" s="1056" t="s">
        <v>2625</v>
      </c>
      <c r="H38" s="1042" t="s">
        <v>99</v>
      </c>
      <c r="I38" s="1265" t="s">
        <v>1570</v>
      </c>
      <c r="J38" s="1265" t="s">
        <v>2626</v>
      </c>
      <c r="K38" s="1138" t="s">
        <v>2627</v>
      </c>
      <c r="L38" s="862" t="s">
        <v>57</v>
      </c>
      <c r="M38" s="1102" t="s">
        <v>632</v>
      </c>
      <c r="N38" s="1084" t="s">
        <v>243</v>
      </c>
      <c r="O38" s="1111" t="s">
        <v>598</v>
      </c>
      <c r="P38" s="1145" t="s">
        <v>267</v>
      </c>
      <c r="Q38" s="1084">
        <v>2</v>
      </c>
      <c r="R38" s="1084">
        <v>1</v>
      </c>
      <c r="S38" s="1084">
        <v>0</v>
      </c>
      <c r="T38" s="1067">
        <v>44424</v>
      </c>
      <c r="U38" s="1067">
        <v>45138</v>
      </c>
      <c r="V38" s="1068" t="s">
        <v>99</v>
      </c>
      <c r="W38" s="1067">
        <v>45398</v>
      </c>
      <c r="X38" s="1088">
        <v>1</v>
      </c>
      <c r="Y38" s="861" t="s">
        <v>2628</v>
      </c>
      <c r="Z38" s="1042" t="s">
        <v>99</v>
      </c>
      <c r="AA38" s="1050"/>
      <c r="AB38" s="1095"/>
    </row>
    <row r="39" spans="2:28" ht="40.5">
      <c r="B39" s="1062" t="s">
        <v>99</v>
      </c>
      <c r="C39" s="1054" t="s">
        <v>1580</v>
      </c>
      <c r="D39" s="862" t="s">
        <v>868</v>
      </c>
      <c r="E39" s="862" t="s">
        <v>601</v>
      </c>
      <c r="F39" s="1054" t="s">
        <v>53</v>
      </c>
      <c r="G39" s="1056" t="s">
        <v>2629</v>
      </c>
      <c r="H39" s="1042" t="s">
        <v>99</v>
      </c>
      <c r="I39" s="1265" t="s">
        <v>1705</v>
      </c>
      <c r="J39" s="1265" t="s">
        <v>2630</v>
      </c>
      <c r="K39" s="1138" t="s">
        <v>2631</v>
      </c>
      <c r="L39" s="862" t="s">
        <v>723</v>
      </c>
      <c r="M39" s="1102" t="s">
        <v>632</v>
      </c>
      <c r="N39" s="1084" t="s">
        <v>243</v>
      </c>
      <c r="O39" s="1102" t="s">
        <v>606</v>
      </c>
      <c r="P39" s="1145" t="s">
        <v>267</v>
      </c>
      <c r="Q39" s="1084">
        <v>1</v>
      </c>
      <c r="R39" s="1084" t="s">
        <v>99</v>
      </c>
      <c r="S39" s="1084">
        <v>1</v>
      </c>
      <c r="T39" s="1069" t="s">
        <v>99</v>
      </c>
      <c r="U39" s="1069"/>
      <c r="V39" s="1068" t="s">
        <v>99</v>
      </c>
      <c r="W39" s="1067">
        <v>45404</v>
      </c>
      <c r="X39" s="1088">
        <v>1</v>
      </c>
      <c r="Y39" s="861" t="s">
        <v>2632</v>
      </c>
      <c r="Z39" s="1042" t="s">
        <v>99</v>
      </c>
      <c r="AA39" s="1050"/>
      <c r="AB39" s="1095"/>
    </row>
    <row r="40" spans="2:28" ht="40.5">
      <c r="B40" s="1062" t="s">
        <v>99</v>
      </c>
      <c r="C40" s="1054" t="s">
        <v>1033</v>
      </c>
      <c r="D40" s="862" t="s">
        <v>166</v>
      </c>
      <c r="E40" s="862" t="s">
        <v>601</v>
      </c>
      <c r="F40" s="1054" t="s">
        <v>681</v>
      </c>
      <c r="G40" s="1056" t="s">
        <v>2633</v>
      </c>
      <c r="H40" s="1042" t="s">
        <v>99</v>
      </c>
      <c r="I40" s="1265" t="s">
        <v>1034</v>
      </c>
      <c r="J40" s="1265" t="s">
        <v>2634</v>
      </c>
      <c r="K40" s="1138" t="s">
        <v>2635</v>
      </c>
      <c r="L40" s="862" t="s">
        <v>398</v>
      </c>
      <c r="M40" s="1102" t="s">
        <v>632</v>
      </c>
      <c r="N40" s="1084" t="s">
        <v>491</v>
      </c>
      <c r="O40" s="1111" t="s">
        <v>598</v>
      </c>
      <c r="P40" s="1145" t="s">
        <v>267</v>
      </c>
      <c r="Q40" s="1084">
        <v>4</v>
      </c>
      <c r="R40" s="1084">
        <v>2</v>
      </c>
      <c r="S40" s="1084">
        <v>2</v>
      </c>
      <c r="T40" s="1067">
        <v>45199</v>
      </c>
      <c r="U40" s="1074">
        <v>45401</v>
      </c>
      <c r="V40" s="1068" t="s">
        <v>99</v>
      </c>
      <c r="W40" s="1075">
        <v>45404</v>
      </c>
      <c r="X40" s="1088">
        <v>1</v>
      </c>
      <c r="Y40" s="861" t="s">
        <v>2636</v>
      </c>
      <c r="Z40" s="1042" t="s">
        <v>99</v>
      </c>
      <c r="AA40" s="1050"/>
      <c r="AB40" s="1095"/>
    </row>
    <row r="41" spans="2:28" ht="27">
      <c r="B41" s="1062" t="s">
        <v>99</v>
      </c>
      <c r="C41" s="1054" t="s">
        <v>2049</v>
      </c>
      <c r="D41" s="862" t="s">
        <v>2200</v>
      </c>
      <c r="E41" s="862" t="s">
        <v>601</v>
      </c>
      <c r="F41" s="1054" t="s">
        <v>53</v>
      </c>
      <c r="G41" s="1056" t="s">
        <v>2637</v>
      </c>
      <c r="H41" s="1059" t="s">
        <v>99</v>
      </c>
      <c r="I41" s="1265" t="s">
        <v>2050</v>
      </c>
      <c r="J41" s="1265" t="s">
        <v>2638</v>
      </c>
      <c r="K41" s="1138" t="s">
        <v>2639</v>
      </c>
      <c r="L41" s="862" t="s">
        <v>57</v>
      </c>
      <c r="M41" s="1104" t="s">
        <v>58</v>
      </c>
      <c r="N41" s="1084" t="s">
        <v>90</v>
      </c>
      <c r="O41" s="1086" t="s">
        <v>696</v>
      </c>
      <c r="P41" s="1145" t="s">
        <v>267</v>
      </c>
      <c r="Q41" s="1084">
        <v>4</v>
      </c>
      <c r="R41" s="1084">
        <v>2</v>
      </c>
      <c r="S41" s="1084">
        <v>2</v>
      </c>
      <c r="T41" s="1067">
        <v>44953</v>
      </c>
      <c r="U41" s="1067">
        <v>45159</v>
      </c>
      <c r="V41" s="1068" t="s">
        <v>99</v>
      </c>
      <c r="W41" s="1070">
        <v>45407</v>
      </c>
      <c r="X41" s="1088">
        <v>1</v>
      </c>
      <c r="Y41" s="864" t="s">
        <v>2640</v>
      </c>
      <c r="Z41" s="1042" t="s">
        <v>99</v>
      </c>
      <c r="AA41" s="1050"/>
      <c r="AB41" s="1095"/>
    </row>
    <row r="42" spans="2:28" ht="27">
      <c r="B42" s="1062" t="s">
        <v>99</v>
      </c>
      <c r="C42" s="1054" t="s">
        <v>1614</v>
      </c>
      <c r="D42" s="862" t="s">
        <v>590</v>
      </c>
      <c r="E42" s="862" t="s">
        <v>601</v>
      </c>
      <c r="F42" s="1054" t="s">
        <v>53</v>
      </c>
      <c r="G42" s="1056" t="s">
        <v>2641</v>
      </c>
      <c r="H42" s="1059" t="s">
        <v>99</v>
      </c>
      <c r="I42" s="1265" t="s">
        <v>2525</v>
      </c>
      <c r="J42" s="1265" t="s">
        <v>2540</v>
      </c>
      <c r="K42" s="1138" t="s">
        <v>2642</v>
      </c>
      <c r="L42" s="862" t="s">
        <v>398</v>
      </c>
      <c r="M42" s="1104" t="s">
        <v>58</v>
      </c>
      <c r="N42" s="1084" t="s">
        <v>243</v>
      </c>
      <c r="O42" s="1111" t="s">
        <v>598</v>
      </c>
      <c r="P42" s="1145" t="s">
        <v>267</v>
      </c>
      <c r="Q42" s="1084">
        <v>1</v>
      </c>
      <c r="R42" s="1084">
        <v>0</v>
      </c>
      <c r="S42" s="1076">
        <v>1</v>
      </c>
      <c r="T42" s="1067">
        <v>45364</v>
      </c>
      <c r="U42" s="1074">
        <v>45382</v>
      </c>
      <c r="V42" s="1068" t="s">
        <v>99</v>
      </c>
      <c r="W42" s="1067">
        <v>45406</v>
      </c>
      <c r="X42" s="1088">
        <v>1</v>
      </c>
      <c r="Y42" s="861" t="s">
        <v>2643</v>
      </c>
      <c r="Z42" s="1042" t="s">
        <v>99</v>
      </c>
      <c r="AA42" s="1050"/>
      <c r="AB42" s="1095"/>
    </row>
    <row r="43" spans="2:28" ht="27">
      <c r="B43" s="1062" t="s">
        <v>99</v>
      </c>
      <c r="C43" s="1054" t="s">
        <v>1576</v>
      </c>
      <c r="D43" s="862" t="s">
        <v>628</v>
      </c>
      <c r="E43" s="862" t="s">
        <v>601</v>
      </c>
      <c r="F43" s="1054" t="s">
        <v>200</v>
      </c>
      <c r="G43" s="1056" t="s">
        <v>1578</v>
      </c>
      <c r="H43" s="1059" t="s">
        <v>99</v>
      </c>
      <c r="I43" s="1265" t="s">
        <v>2286</v>
      </c>
      <c r="J43" s="1265" t="s">
        <v>2644</v>
      </c>
      <c r="K43" s="1138" t="s">
        <v>2645</v>
      </c>
      <c r="L43" s="862" t="s">
        <v>723</v>
      </c>
      <c r="M43" s="1102" t="s">
        <v>632</v>
      </c>
      <c r="N43" s="1084" t="s">
        <v>243</v>
      </c>
      <c r="O43" s="1102" t="s">
        <v>606</v>
      </c>
      <c r="P43" s="1145" t="s">
        <v>267</v>
      </c>
      <c r="Q43" s="1084">
        <v>1</v>
      </c>
      <c r="R43" s="1084">
        <v>0</v>
      </c>
      <c r="S43" s="1076">
        <v>1</v>
      </c>
      <c r="T43" s="1069" t="s">
        <v>99</v>
      </c>
      <c r="U43" s="1072"/>
      <c r="V43" s="1068" t="s">
        <v>99</v>
      </c>
      <c r="W43" s="1067">
        <v>45413</v>
      </c>
      <c r="X43" s="1088">
        <v>1</v>
      </c>
      <c r="Y43" s="861" t="s">
        <v>2646</v>
      </c>
      <c r="Z43" s="1042" t="s">
        <v>99</v>
      </c>
      <c r="AA43" s="1050"/>
      <c r="AB43" s="1095"/>
    </row>
    <row r="44" spans="2:28" ht="27">
      <c r="B44" s="1062" t="s">
        <v>99</v>
      </c>
      <c r="C44" s="1054" t="s">
        <v>1659</v>
      </c>
      <c r="D44" s="862" t="s">
        <v>590</v>
      </c>
      <c r="E44" s="862" t="s">
        <v>591</v>
      </c>
      <c r="F44" s="1054" t="s">
        <v>53</v>
      </c>
      <c r="G44" s="1056" t="s">
        <v>1660</v>
      </c>
      <c r="H44" s="1059" t="s">
        <v>99</v>
      </c>
      <c r="I44" s="1265" t="s">
        <v>2647</v>
      </c>
      <c r="J44" s="1265" t="s">
        <v>2648</v>
      </c>
      <c r="K44" s="1138" t="s">
        <v>2649</v>
      </c>
      <c r="L44" s="862" t="s">
        <v>678</v>
      </c>
      <c r="M44" s="1104" t="s">
        <v>58</v>
      </c>
      <c r="N44" s="1084" t="s">
        <v>243</v>
      </c>
      <c r="O44" s="1111" t="s">
        <v>598</v>
      </c>
      <c r="P44" s="1145" t="s">
        <v>267</v>
      </c>
      <c r="Q44" s="1084">
        <v>1</v>
      </c>
      <c r="R44" s="1084">
        <v>0</v>
      </c>
      <c r="S44" s="1084">
        <v>1</v>
      </c>
      <c r="T44" s="1067">
        <v>44578</v>
      </c>
      <c r="U44" s="1067">
        <v>45112</v>
      </c>
      <c r="V44" s="1068" t="s">
        <v>99</v>
      </c>
      <c r="W44" s="1067">
        <v>45413</v>
      </c>
      <c r="X44" s="1088">
        <v>1</v>
      </c>
      <c r="Y44" s="861" t="s">
        <v>2650</v>
      </c>
      <c r="Z44" s="1042" t="s">
        <v>99</v>
      </c>
      <c r="AA44" s="1050"/>
      <c r="AB44" s="1095"/>
    </row>
    <row r="45" spans="2:28" ht="27">
      <c r="B45" s="1062" t="s">
        <v>99</v>
      </c>
      <c r="C45" s="1054" t="s">
        <v>1495</v>
      </c>
      <c r="D45" s="862" t="s">
        <v>463</v>
      </c>
      <c r="E45" s="862" t="s">
        <v>2651</v>
      </c>
      <c r="F45" s="1054" t="s">
        <v>200</v>
      </c>
      <c r="G45" s="1056" t="s">
        <v>2652</v>
      </c>
      <c r="H45" s="1059" t="s">
        <v>99</v>
      </c>
      <c r="I45" s="1265" t="s">
        <v>465</v>
      </c>
      <c r="J45" s="1265" t="s">
        <v>2548</v>
      </c>
      <c r="K45" s="1138" t="s">
        <v>2549</v>
      </c>
      <c r="L45" s="862" t="s">
        <v>398</v>
      </c>
      <c r="M45" s="1104" t="s">
        <v>58</v>
      </c>
      <c r="N45" s="1084" t="s">
        <v>243</v>
      </c>
      <c r="O45" s="1102" t="s">
        <v>606</v>
      </c>
      <c r="P45" s="1145" t="s">
        <v>267</v>
      </c>
      <c r="Q45" s="1084">
        <v>16</v>
      </c>
      <c r="R45" s="1084">
        <v>0</v>
      </c>
      <c r="S45" s="1084">
        <v>16</v>
      </c>
      <c r="T45" s="1067">
        <v>44893</v>
      </c>
      <c r="U45" s="1067">
        <v>45103</v>
      </c>
      <c r="V45" s="1068" t="s">
        <v>99</v>
      </c>
      <c r="W45" s="1067">
        <v>45429</v>
      </c>
      <c r="X45" s="1088">
        <v>1</v>
      </c>
      <c r="Y45" s="861" t="s">
        <v>2653</v>
      </c>
      <c r="Z45" s="1042" t="s">
        <v>99</v>
      </c>
      <c r="AA45" s="1050"/>
      <c r="AB45" s="1095"/>
    </row>
    <row r="46" spans="2:28" ht="27">
      <c r="B46" s="1062" t="s">
        <v>99</v>
      </c>
      <c r="C46" s="1054" t="s">
        <v>2654</v>
      </c>
      <c r="D46" s="862" t="s">
        <v>463</v>
      </c>
      <c r="E46" s="862" t="s">
        <v>601</v>
      </c>
      <c r="F46" s="1054" t="s">
        <v>53</v>
      </c>
      <c r="G46" s="1056" t="s">
        <v>2655</v>
      </c>
      <c r="H46" s="1059" t="s">
        <v>99</v>
      </c>
      <c r="I46" s="1265" t="s">
        <v>465</v>
      </c>
      <c r="J46" s="1265" t="s">
        <v>2548</v>
      </c>
      <c r="K46" s="1138" t="s">
        <v>2549</v>
      </c>
      <c r="L46" s="862" t="s">
        <v>398</v>
      </c>
      <c r="M46" s="1104" t="s">
        <v>58</v>
      </c>
      <c r="N46" s="1084" t="s">
        <v>243</v>
      </c>
      <c r="O46" s="1102" t="s">
        <v>606</v>
      </c>
      <c r="P46" s="1145" t="s">
        <v>267</v>
      </c>
      <c r="Q46" s="1084">
        <v>1</v>
      </c>
      <c r="R46" s="1076" t="s">
        <v>99</v>
      </c>
      <c r="S46" s="1084">
        <v>1</v>
      </c>
      <c r="T46" s="1073" t="s">
        <v>99</v>
      </c>
      <c r="U46" s="1073"/>
      <c r="V46" s="1068" t="s">
        <v>99</v>
      </c>
      <c r="W46" s="1067">
        <v>45429</v>
      </c>
      <c r="X46" s="1088">
        <v>1</v>
      </c>
      <c r="Y46" s="861" t="s">
        <v>2656</v>
      </c>
      <c r="Z46" s="1042" t="s">
        <v>99</v>
      </c>
      <c r="AA46" s="1050"/>
      <c r="AB46" s="1095"/>
    </row>
    <row r="47" spans="2:28" ht="27">
      <c r="B47" s="1062" t="s">
        <v>99</v>
      </c>
      <c r="C47" s="1054" t="s">
        <v>2084</v>
      </c>
      <c r="D47" s="862" t="s">
        <v>590</v>
      </c>
      <c r="E47" s="862" t="s">
        <v>591</v>
      </c>
      <c r="F47" s="1054" t="s">
        <v>53</v>
      </c>
      <c r="G47" s="1056" t="s">
        <v>2657</v>
      </c>
      <c r="H47" s="1059" t="s">
        <v>99</v>
      </c>
      <c r="I47" s="1265" t="s">
        <v>2658</v>
      </c>
      <c r="J47" s="1265" t="s">
        <v>2659</v>
      </c>
      <c r="K47" s="1138" t="s">
        <v>2660</v>
      </c>
      <c r="L47" s="862" t="s">
        <v>57</v>
      </c>
      <c r="M47" s="1104" t="s">
        <v>58</v>
      </c>
      <c r="N47" s="1084" t="s">
        <v>90</v>
      </c>
      <c r="O47" s="1111" t="s">
        <v>598</v>
      </c>
      <c r="P47" s="1145" t="s">
        <v>267</v>
      </c>
      <c r="Q47" s="1084">
        <v>3</v>
      </c>
      <c r="R47" s="1084">
        <v>0</v>
      </c>
      <c r="S47" s="1084">
        <v>3</v>
      </c>
      <c r="T47" s="1067">
        <v>45084</v>
      </c>
      <c r="U47" s="1067">
        <v>45175</v>
      </c>
      <c r="V47" s="1068" t="s">
        <v>99</v>
      </c>
      <c r="W47" s="1067">
        <v>45408</v>
      </c>
      <c r="X47" s="1088">
        <v>1</v>
      </c>
      <c r="Y47" s="864" t="s">
        <v>2661</v>
      </c>
      <c r="Z47" s="1042" t="s">
        <v>99</v>
      </c>
      <c r="AA47" s="1050"/>
      <c r="AB47" s="1095"/>
    </row>
    <row r="48" spans="2:28" ht="27">
      <c r="B48" s="1062" t="s">
        <v>99</v>
      </c>
      <c r="C48" s="1054" t="s">
        <v>1541</v>
      </c>
      <c r="D48" s="862" t="s">
        <v>590</v>
      </c>
      <c r="E48" s="862" t="s">
        <v>591</v>
      </c>
      <c r="F48" s="1054" t="s">
        <v>53</v>
      </c>
      <c r="G48" s="1056" t="s">
        <v>2662</v>
      </c>
      <c r="H48" s="1059" t="s">
        <v>99</v>
      </c>
      <c r="I48" s="1265" t="s">
        <v>1542</v>
      </c>
      <c r="J48" s="1265" t="s">
        <v>2663</v>
      </c>
      <c r="K48" s="1138" t="s">
        <v>2664</v>
      </c>
      <c r="L48" s="862" t="s">
        <v>678</v>
      </c>
      <c r="M48" s="1104" t="s">
        <v>58</v>
      </c>
      <c r="N48" s="1084" t="s">
        <v>243</v>
      </c>
      <c r="O48" s="1274" t="s">
        <v>598</v>
      </c>
      <c r="P48" s="1145" t="s">
        <v>267</v>
      </c>
      <c r="Q48" s="1084">
        <v>4</v>
      </c>
      <c r="R48" s="1084">
        <v>0</v>
      </c>
      <c r="S48" s="1084">
        <v>4</v>
      </c>
      <c r="T48" s="1067">
        <v>45043</v>
      </c>
      <c r="U48" s="1067">
        <v>45173</v>
      </c>
      <c r="V48" s="1068" t="s">
        <v>99</v>
      </c>
      <c r="W48" s="1067">
        <v>45433</v>
      </c>
      <c r="X48" s="1088">
        <v>1</v>
      </c>
      <c r="Y48" s="861" t="s">
        <v>2665</v>
      </c>
      <c r="Z48" s="1042" t="s">
        <v>99</v>
      </c>
      <c r="AA48" s="1050"/>
      <c r="AB48" s="1095"/>
    </row>
    <row r="49" spans="2:28" ht="27">
      <c r="B49" s="1062" t="s">
        <v>99</v>
      </c>
      <c r="C49" s="1054" t="s">
        <v>1142</v>
      </c>
      <c r="D49" s="862" t="s">
        <v>166</v>
      </c>
      <c r="E49" s="862" t="s">
        <v>601</v>
      </c>
      <c r="F49" s="1054" t="s">
        <v>200</v>
      </c>
      <c r="G49" s="1054" t="s">
        <v>2666</v>
      </c>
      <c r="H49" s="1059" t="s">
        <v>99</v>
      </c>
      <c r="I49" s="1265" t="s">
        <v>2667</v>
      </c>
      <c r="J49" s="1265" t="s">
        <v>2668</v>
      </c>
      <c r="K49" s="1138" t="s">
        <v>2606</v>
      </c>
      <c r="L49" s="862" t="s">
        <v>398</v>
      </c>
      <c r="M49" s="1104" t="s">
        <v>58</v>
      </c>
      <c r="N49" s="1084" t="s">
        <v>491</v>
      </c>
      <c r="O49" s="1111" t="s">
        <v>598</v>
      </c>
      <c r="P49" s="1145" t="s">
        <v>267</v>
      </c>
      <c r="Q49" s="1084">
        <v>2</v>
      </c>
      <c r="R49" s="1084">
        <v>0</v>
      </c>
      <c r="S49" s="1084">
        <v>2</v>
      </c>
      <c r="T49" s="1067">
        <v>45324</v>
      </c>
      <c r="U49" s="1067">
        <v>45428</v>
      </c>
      <c r="V49" s="1068" t="s">
        <v>99</v>
      </c>
      <c r="W49" s="1067">
        <v>45428</v>
      </c>
      <c r="X49" s="1089">
        <v>1</v>
      </c>
      <c r="Y49" s="861" t="s">
        <v>2669</v>
      </c>
      <c r="Z49" s="1042" t="s">
        <v>99</v>
      </c>
      <c r="AA49" s="1050"/>
      <c r="AB49" s="1095"/>
    </row>
    <row r="50" spans="2:28">
      <c r="B50" s="1062" t="s">
        <v>99</v>
      </c>
      <c r="C50" s="1054" t="s">
        <v>1005</v>
      </c>
      <c r="D50" s="862" t="s">
        <v>96</v>
      </c>
      <c r="E50" s="862" t="s">
        <v>96</v>
      </c>
      <c r="F50" s="1054" t="s">
        <v>53</v>
      </c>
      <c r="G50" s="1130" t="s">
        <v>2670</v>
      </c>
      <c r="H50" s="1059" t="s">
        <v>99</v>
      </c>
      <c r="I50" s="1265" t="s">
        <v>506</v>
      </c>
      <c r="J50" s="1265" t="s">
        <v>380</v>
      </c>
      <c r="K50" s="1138" t="s">
        <v>2671</v>
      </c>
      <c r="L50" s="862" t="s">
        <v>723</v>
      </c>
      <c r="M50" s="1104" t="s">
        <v>58</v>
      </c>
      <c r="N50" s="1084" t="s">
        <v>646</v>
      </c>
      <c r="O50" s="1102" t="s">
        <v>606</v>
      </c>
      <c r="P50" s="1145" t="s">
        <v>267</v>
      </c>
      <c r="Q50" s="1084">
        <v>2</v>
      </c>
      <c r="R50" s="1084">
        <v>1</v>
      </c>
      <c r="S50" s="1084">
        <v>1</v>
      </c>
      <c r="T50" s="1067">
        <v>45357</v>
      </c>
      <c r="U50" s="1073"/>
      <c r="V50" s="1068" t="s">
        <v>99</v>
      </c>
      <c r="W50" s="1067">
        <v>45442</v>
      </c>
      <c r="X50" s="1088">
        <v>1</v>
      </c>
      <c r="Y50" s="861" t="s">
        <v>2672</v>
      </c>
      <c r="Z50" s="1042" t="s">
        <v>99</v>
      </c>
      <c r="AA50" s="1050"/>
      <c r="AB50" s="1095"/>
    </row>
    <row r="51" spans="2:28" ht="27">
      <c r="B51" s="1062" t="s">
        <v>99</v>
      </c>
      <c r="C51" s="1054" t="s">
        <v>1552</v>
      </c>
      <c r="D51" s="862" t="s">
        <v>590</v>
      </c>
      <c r="E51" s="862" t="s">
        <v>591</v>
      </c>
      <c r="F51" s="1054" t="s">
        <v>53</v>
      </c>
      <c r="G51" s="1056" t="s">
        <v>2673</v>
      </c>
      <c r="H51" s="1059" t="s">
        <v>99</v>
      </c>
      <c r="I51" s="1265" t="s">
        <v>2674</v>
      </c>
      <c r="J51" s="1265" t="s">
        <v>2675</v>
      </c>
      <c r="K51" s="1138" t="s">
        <v>2676</v>
      </c>
      <c r="L51" s="862" t="s">
        <v>961</v>
      </c>
      <c r="M51" s="1104" t="s">
        <v>58</v>
      </c>
      <c r="N51" s="1084" t="s">
        <v>243</v>
      </c>
      <c r="O51" s="1274" t="s">
        <v>598</v>
      </c>
      <c r="P51" s="1104" t="s">
        <v>267</v>
      </c>
      <c r="Q51" s="1084">
        <v>4</v>
      </c>
      <c r="R51" s="1084">
        <v>0</v>
      </c>
      <c r="S51" s="1084">
        <v>4</v>
      </c>
      <c r="T51" s="1067">
        <v>44932</v>
      </c>
      <c r="U51" s="1067">
        <v>45152</v>
      </c>
      <c r="V51" s="1068" t="s">
        <v>99</v>
      </c>
      <c r="W51" s="1067">
        <v>45439</v>
      </c>
      <c r="X51" s="1088">
        <v>1</v>
      </c>
      <c r="Y51" s="861" t="s">
        <v>2677</v>
      </c>
      <c r="Z51" s="1042" t="s">
        <v>99</v>
      </c>
      <c r="AA51" s="1050"/>
      <c r="AB51" s="1095"/>
    </row>
    <row r="52" spans="2:28" ht="27">
      <c r="B52" s="1062" t="s">
        <v>99</v>
      </c>
      <c r="C52" s="1054" t="s">
        <v>1464</v>
      </c>
      <c r="D52" s="862" t="s">
        <v>590</v>
      </c>
      <c r="E52" s="862" t="s">
        <v>591</v>
      </c>
      <c r="F52" s="1054" t="s">
        <v>53</v>
      </c>
      <c r="G52" s="1056" t="s">
        <v>1465</v>
      </c>
      <c r="H52" s="1059" t="s">
        <v>99</v>
      </c>
      <c r="I52" s="1265" t="s">
        <v>2678</v>
      </c>
      <c r="J52" s="1265" t="s">
        <v>2679</v>
      </c>
      <c r="K52" s="1138" t="s">
        <v>2680</v>
      </c>
      <c r="L52" s="862" t="s">
        <v>57</v>
      </c>
      <c r="M52" s="1104" t="s">
        <v>58</v>
      </c>
      <c r="N52" s="1084" t="s">
        <v>243</v>
      </c>
      <c r="O52" s="1102" t="s">
        <v>606</v>
      </c>
      <c r="P52" s="1104" t="s">
        <v>1323</v>
      </c>
      <c r="Q52" s="1084">
        <v>3</v>
      </c>
      <c r="R52" s="1084">
        <v>2</v>
      </c>
      <c r="S52" s="1084">
        <v>1</v>
      </c>
      <c r="T52" s="1073" t="s">
        <v>2681</v>
      </c>
      <c r="U52" s="1067">
        <v>45138</v>
      </c>
      <c r="V52" s="1068" t="s">
        <v>99</v>
      </c>
      <c r="W52" s="1067">
        <v>45442</v>
      </c>
      <c r="X52" s="1088">
        <v>1</v>
      </c>
      <c r="Y52" s="1044" t="s">
        <v>2682</v>
      </c>
      <c r="Z52" s="1042" t="s">
        <v>99</v>
      </c>
      <c r="AA52" s="1050"/>
      <c r="AB52" s="1095"/>
    </row>
    <row r="53" spans="2:28" ht="27">
      <c r="B53" s="1062" t="s">
        <v>99</v>
      </c>
      <c r="C53" s="1054" t="s">
        <v>2033</v>
      </c>
      <c r="D53" s="862" t="s">
        <v>590</v>
      </c>
      <c r="E53" s="862" t="s">
        <v>591</v>
      </c>
      <c r="F53" s="1054" t="s">
        <v>53</v>
      </c>
      <c r="G53" s="1056" t="s">
        <v>2683</v>
      </c>
      <c r="H53" s="1059" t="s">
        <v>99</v>
      </c>
      <c r="I53" s="1265" t="s">
        <v>2034</v>
      </c>
      <c r="J53" s="1265" t="s">
        <v>2684</v>
      </c>
      <c r="K53" s="1138" t="s">
        <v>2685</v>
      </c>
      <c r="L53" s="862" t="s">
        <v>615</v>
      </c>
      <c r="M53" s="1104" t="s">
        <v>58</v>
      </c>
      <c r="N53" s="1084" t="s">
        <v>90</v>
      </c>
      <c r="O53" s="1102" t="s">
        <v>606</v>
      </c>
      <c r="P53" s="1145" t="s">
        <v>267</v>
      </c>
      <c r="Q53" s="1084">
        <v>3</v>
      </c>
      <c r="R53" s="1084">
        <v>0</v>
      </c>
      <c r="S53" s="1084">
        <v>3</v>
      </c>
      <c r="T53" s="1067">
        <v>45012</v>
      </c>
      <c r="U53" s="1067">
        <v>45142</v>
      </c>
      <c r="V53" s="1068" t="s">
        <v>99</v>
      </c>
      <c r="W53" s="1070">
        <v>45443</v>
      </c>
      <c r="X53" s="1088">
        <v>1</v>
      </c>
      <c r="Y53" s="864" t="s">
        <v>2686</v>
      </c>
      <c r="Z53" s="1042" t="s">
        <v>99</v>
      </c>
      <c r="AA53" s="1050"/>
      <c r="AB53" s="1095"/>
    </row>
    <row r="54" spans="2:28" ht="27">
      <c r="B54" s="1062" t="s">
        <v>99</v>
      </c>
      <c r="C54" s="1054" t="s">
        <v>2687</v>
      </c>
      <c r="D54" s="862" t="s">
        <v>590</v>
      </c>
      <c r="E54" s="862" t="s">
        <v>591</v>
      </c>
      <c r="F54" s="1054" t="s">
        <v>53</v>
      </c>
      <c r="G54" s="1056" t="s">
        <v>2688</v>
      </c>
      <c r="H54" s="1059" t="s">
        <v>99</v>
      </c>
      <c r="I54" s="1265" t="s">
        <v>2689</v>
      </c>
      <c r="J54" s="1265" t="s">
        <v>2526</v>
      </c>
      <c r="K54" s="1138" t="s">
        <v>2527</v>
      </c>
      <c r="L54" s="862" t="s">
        <v>398</v>
      </c>
      <c r="M54" s="1104" t="s">
        <v>58</v>
      </c>
      <c r="N54" s="1084" t="s">
        <v>243</v>
      </c>
      <c r="O54" s="1111" t="s">
        <v>598</v>
      </c>
      <c r="P54" s="1145" t="s">
        <v>267</v>
      </c>
      <c r="Q54" s="1084">
        <v>3</v>
      </c>
      <c r="R54" s="1084" t="s">
        <v>99</v>
      </c>
      <c r="S54" s="1084">
        <v>3</v>
      </c>
      <c r="T54" s="1069" t="s">
        <v>99</v>
      </c>
      <c r="U54" s="1069"/>
      <c r="V54" s="1068" t="s">
        <v>99</v>
      </c>
      <c r="W54" s="1067">
        <v>45449</v>
      </c>
      <c r="X54" s="1088">
        <v>1</v>
      </c>
      <c r="Y54" s="861" t="s">
        <v>2690</v>
      </c>
      <c r="Z54" s="1042" t="s">
        <v>99</v>
      </c>
      <c r="AA54" s="1050"/>
      <c r="AB54" s="1095"/>
    </row>
    <row r="55" spans="2:28" ht="27">
      <c r="B55" s="1062" t="s">
        <v>99</v>
      </c>
      <c r="C55" s="1054" t="s">
        <v>1061</v>
      </c>
      <c r="D55" s="862" t="s">
        <v>727</v>
      </c>
      <c r="E55" s="862" t="s">
        <v>711</v>
      </c>
      <c r="F55" s="1054" t="s">
        <v>53</v>
      </c>
      <c r="G55" s="1056" t="s">
        <v>1062</v>
      </c>
      <c r="H55" s="1059" t="s">
        <v>99</v>
      </c>
      <c r="I55" s="1265" t="s">
        <v>2691</v>
      </c>
      <c r="J55" s="1265" t="s">
        <v>2692</v>
      </c>
      <c r="K55" s="1138" t="s">
        <v>99</v>
      </c>
      <c r="L55" s="862" t="s">
        <v>99</v>
      </c>
      <c r="M55" s="1104" t="s">
        <v>58</v>
      </c>
      <c r="N55" s="1084" t="s">
        <v>491</v>
      </c>
      <c r="O55" s="1111" t="s">
        <v>598</v>
      </c>
      <c r="P55" s="1145" t="s">
        <v>267</v>
      </c>
      <c r="Q55" s="1076" t="s">
        <v>99</v>
      </c>
      <c r="R55" s="1084" t="s">
        <v>99</v>
      </c>
      <c r="S55" s="1076" t="s">
        <v>99</v>
      </c>
      <c r="T55" s="1067">
        <v>45209</v>
      </c>
      <c r="U55" s="1067">
        <v>45467</v>
      </c>
      <c r="V55" s="1068" t="s">
        <v>99</v>
      </c>
      <c r="W55" s="1067">
        <v>45408</v>
      </c>
      <c r="X55" s="1088">
        <v>1</v>
      </c>
      <c r="Y55" s="1043" t="s">
        <v>2624</v>
      </c>
      <c r="Z55" s="1042" t="s">
        <v>99</v>
      </c>
      <c r="AA55" s="1050"/>
      <c r="AB55" s="1095"/>
    </row>
    <row r="56" spans="2:28">
      <c r="B56" s="1062" t="s">
        <v>99</v>
      </c>
      <c r="C56" s="1054" t="s">
        <v>99</v>
      </c>
      <c r="D56" s="862" t="s">
        <v>2693</v>
      </c>
      <c r="E56" s="862" t="s">
        <v>601</v>
      </c>
      <c r="F56" s="1054" t="s">
        <v>53</v>
      </c>
      <c r="G56" s="1054" t="s">
        <v>2694</v>
      </c>
      <c r="H56" s="1059" t="s">
        <v>99</v>
      </c>
      <c r="I56" s="1265" t="s">
        <v>2695</v>
      </c>
      <c r="J56" s="1265" t="s">
        <v>99</v>
      </c>
      <c r="K56" s="1138" t="s">
        <v>99</v>
      </c>
      <c r="L56" s="862" t="s">
        <v>99</v>
      </c>
      <c r="M56" s="1104" t="s">
        <v>58</v>
      </c>
      <c r="N56" s="1084" t="s">
        <v>243</v>
      </c>
      <c r="O56" s="1111" t="s">
        <v>598</v>
      </c>
      <c r="P56" s="1145" t="s">
        <v>267</v>
      </c>
      <c r="Q56" s="1076" t="s">
        <v>99</v>
      </c>
      <c r="R56" s="1084" t="s">
        <v>99</v>
      </c>
      <c r="S56" s="1084" t="s">
        <v>99</v>
      </c>
      <c r="T56" s="1072" t="s">
        <v>99</v>
      </c>
      <c r="U56" s="1071">
        <v>45437</v>
      </c>
      <c r="V56" s="1068" t="s">
        <v>99</v>
      </c>
      <c r="W56" s="1071">
        <v>45437</v>
      </c>
      <c r="X56" s="1088">
        <v>1</v>
      </c>
      <c r="Y56" s="861" t="s">
        <v>2696</v>
      </c>
      <c r="Z56" s="1042" t="s">
        <v>99</v>
      </c>
      <c r="AA56" s="1050"/>
      <c r="AB56" s="1095"/>
    </row>
    <row r="57" spans="2:28" ht="27">
      <c r="B57" s="1062" t="s">
        <v>99</v>
      </c>
      <c r="C57" s="1054" t="s">
        <v>99</v>
      </c>
      <c r="D57" s="862" t="s">
        <v>198</v>
      </c>
      <c r="E57" s="862" t="s">
        <v>601</v>
      </c>
      <c r="F57" s="1054" t="s">
        <v>99</v>
      </c>
      <c r="G57" s="1054" t="s">
        <v>2697</v>
      </c>
      <c r="H57" s="1059" t="s">
        <v>99</v>
      </c>
      <c r="I57" s="1265" t="s">
        <v>773</v>
      </c>
      <c r="J57" s="1265" t="s">
        <v>99</v>
      </c>
      <c r="K57" s="1138" t="s">
        <v>99</v>
      </c>
      <c r="L57" s="862" t="s">
        <v>2698</v>
      </c>
      <c r="M57" s="1104" t="s">
        <v>58</v>
      </c>
      <c r="N57" s="1084" t="s">
        <v>243</v>
      </c>
      <c r="O57" s="1111" t="s">
        <v>598</v>
      </c>
      <c r="P57" s="1145" t="s">
        <v>267</v>
      </c>
      <c r="Q57" s="1076" t="s">
        <v>99</v>
      </c>
      <c r="R57" s="1084" t="s">
        <v>99</v>
      </c>
      <c r="S57" s="1084" t="s">
        <v>99</v>
      </c>
      <c r="T57" s="1072" t="s">
        <v>99</v>
      </c>
      <c r="U57" s="1073"/>
      <c r="V57" s="1068" t="s">
        <v>99</v>
      </c>
      <c r="W57" s="1067">
        <v>45470</v>
      </c>
      <c r="X57" s="1088">
        <v>1</v>
      </c>
      <c r="Y57" s="861" t="s">
        <v>2699</v>
      </c>
      <c r="Z57" s="1042" t="s">
        <v>99</v>
      </c>
      <c r="AA57" s="1050"/>
      <c r="AB57" s="1095"/>
    </row>
    <row r="58" spans="2:28" ht="54">
      <c r="B58" s="1062" t="s">
        <v>99</v>
      </c>
      <c r="C58" s="1054" t="s">
        <v>1525</v>
      </c>
      <c r="D58" s="862" t="s">
        <v>2700</v>
      </c>
      <c r="E58" s="862" t="s">
        <v>601</v>
      </c>
      <c r="F58" s="1054" t="s">
        <v>53</v>
      </c>
      <c r="G58" s="1056" t="s">
        <v>2701</v>
      </c>
      <c r="H58" s="1059" t="s">
        <v>99</v>
      </c>
      <c r="I58" s="1087" t="s">
        <v>215</v>
      </c>
      <c r="J58" s="1087" t="s">
        <v>216</v>
      </c>
      <c r="K58" s="1138" t="s">
        <v>217</v>
      </c>
      <c r="L58" s="861" t="s">
        <v>398</v>
      </c>
      <c r="M58" s="1102" t="s">
        <v>632</v>
      </c>
      <c r="N58" s="1084" t="s">
        <v>243</v>
      </c>
      <c r="O58" s="1102" t="s">
        <v>606</v>
      </c>
      <c r="P58" s="1145" t="s">
        <v>267</v>
      </c>
      <c r="Q58" s="1084">
        <v>6</v>
      </c>
      <c r="R58" s="1084">
        <v>6</v>
      </c>
      <c r="S58" s="1084">
        <v>0</v>
      </c>
      <c r="T58" s="1077">
        <v>44928</v>
      </c>
      <c r="U58" s="1077">
        <v>45117</v>
      </c>
      <c r="V58" s="1068" t="s">
        <v>99</v>
      </c>
      <c r="W58" s="1077">
        <v>45481</v>
      </c>
      <c r="X58" s="1088">
        <v>1</v>
      </c>
      <c r="Y58" s="861" t="s">
        <v>2702</v>
      </c>
      <c r="Z58" s="1042" t="s">
        <v>99</v>
      </c>
      <c r="AA58" s="1050"/>
      <c r="AB58" s="1095"/>
    </row>
    <row r="59" spans="2:28" ht="27">
      <c r="B59" s="1062" t="s">
        <v>99</v>
      </c>
      <c r="C59" s="1054" t="s">
        <v>1684</v>
      </c>
      <c r="D59" s="862" t="s">
        <v>110</v>
      </c>
      <c r="E59" s="862" t="s">
        <v>601</v>
      </c>
      <c r="F59" s="1054" t="s">
        <v>200</v>
      </c>
      <c r="G59" s="1056" t="s">
        <v>2703</v>
      </c>
      <c r="H59" s="1059" t="s">
        <v>99</v>
      </c>
      <c r="I59" s="1087" t="s">
        <v>2704</v>
      </c>
      <c r="J59" s="1087" t="s">
        <v>2705</v>
      </c>
      <c r="K59" s="1138" t="s">
        <v>2706</v>
      </c>
      <c r="L59" s="861" t="s">
        <v>2707</v>
      </c>
      <c r="M59" s="1104" t="s">
        <v>58</v>
      </c>
      <c r="N59" s="1084" t="s">
        <v>59</v>
      </c>
      <c r="O59" s="1102" t="s">
        <v>606</v>
      </c>
      <c r="P59" s="1145" t="s">
        <v>267</v>
      </c>
      <c r="Q59" s="1084" t="s">
        <v>99</v>
      </c>
      <c r="R59" s="1084" t="s">
        <v>99</v>
      </c>
      <c r="S59" s="1084" t="s">
        <v>99</v>
      </c>
      <c r="T59" s="1078" t="s">
        <v>99</v>
      </c>
      <c r="U59" s="1078"/>
      <c r="V59" s="1068" t="s">
        <v>99</v>
      </c>
      <c r="W59" s="1077">
        <v>45478</v>
      </c>
      <c r="X59" s="1088">
        <v>1</v>
      </c>
      <c r="Y59" s="861" t="s">
        <v>2708</v>
      </c>
      <c r="Z59" s="1042" t="s">
        <v>99</v>
      </c>
      <c r="AA59" s="1050"/>
      <c r="AB59" s="1095"/>
    </row>
    <row r="60" spans="2:28" ht="40.5">
      <c r="B60" s="1062" t="s">
        <v>99</v>
      </c>
      <c r="C60" s="1054" t="s">
        <v>1860</v>
      </c>
      <c r="D60" s="862" t="s">
        <v>1618</v>
      </c>
      <c r="E60" s="862" t="s">
        <v>601</v>
      </c>
      <c r="F60" s="1054" t="s">
        <v>200</v>
      </c>
      <c r="G60" s="1056" t="s">
        <v>1586</v>
      </c>
      <c r="H60" s="1059" t="s">
        <v>99</v>
      </c>
      <c r="I60" s="1087" t="s">
        <v>889</v>
      </c>
      <c r="J60" s="1087" t="s">
        <v>2709</v>
      </c>
      <c r="K60" s="1262" t="s">
        <v>891</v>
      </c>
      <c r="L60" s="861" t="s">
        <v>266</v>
      </c>
      <c r="M60" s="1104" t="s">
        <v>58</v>
      </c>
      <c r="N60" s="1084" t="s">
        <v>243</v>
      </c>
      <c r="O60" s="1102" t="s">
        <v>606</v>
      </c>
      <c r="P60" s="1104" t="s">
        <v>267</v>
      </c>
      <c r="Q60" s="1084">
        <v>1</v>
      </c>
      <c r="R60" s="1084">
        <v>1</v>
      </c>
      <c r="S60" s="1084">
        <v>0</v>
      </c>
      <c r="T60" s="1078" t="s">
        <v>99</v>
      </c>
      <c r="U60" s="1077">
        <v>45382</v>
      </c>
      <c r="V60" s="1068" t="s">
        <v>99</v>
      </c>
      <c r="W60" s="1077">
        <v>45504</v>
      </c>
      <c r="X60" s="1088">
        <v>1</v>
      </c>
      <c r="Y60" s="861" t="s">
        <v>2710</v>
      </c>
      <c r="Z60" s="1042" t="s">
        <v>99</v>
      </c>
      <c r="AA60" s="1050"/>
      <c r="AB60" s="1095"/>
    </row>
    <row r="61" spans="2:28" ht="27">
      <c r="B61" s="1062" t="s">
        <v>99</v>
      </c>
      <c r="C61" s="1054" t="s">
        <v>1968</v>
      </c>
      <c r="D61" s="862" t="s">
        <v>96</v>
      </c>
      <c r="E61" s="862" t="s">
        <v>96</v>
      </c>
      <c r="F61" s="1054" t="s">
        <v>53</v>
      </c>
      <c r="G61" s="1126" t="s">
        <v>2711</v>
      </c>
      <c r="H61" s="1059" t="s">
        <v>99</v>
      </c>
      <c r="I61" s="1087" t="s">
        <v>2712</v>
      </c>
      <c r="J61" s="1087" t="s">
        <v>2713</v>
      </c>
      <c r="K61" s="1138" t="s">
        <v>2714</v>
      </c>
      <c r="L61" s="861" t="s">
        <v>736</v>
      </c>
      <c r="M61" s="1104" t="s">
        <v>58</v>
      </c>
      <c r="N61" s="1084" t="s">
        <v>646</v>
      </c>
      <c r="O61" s="1102" t="s">
        <v>606</v>
      </c>
      <c r="P61" s="1145" t="s">
        <v>267</v>
      </c>
      <c r="Q61" s="1084">
        <v>3</v>
      </c>
      <c r="R61" s="1084">
        <v>1</v>
      </c>
      <c r="S61" s="1084">
        <v>2</v>
      </c>
      <c r="T61" s="1078" t="s">
        <v>2681</v>
      </c>
      <c r="U61" s="1077">
        <v>45350</v>
      </c>
      <c r="V61" s="1068" t="s">
        <v>99</v>
      </c>
      <c r="W61" s="1077">
        <v>45503</v>
      </c>
      <c r="X61" s="1088">
        <v>1</v>
      </c>
      <c r="Y61" s="861" t="s">
        <v>2715</v>
      </c>
      <c r="Z61" s="1042" t="s">
        <v>99</v>
      </c>
      <c r="AA61" s="1050"/>
      <c r="AB61" s="1095"/>
    </row>
    <row r="62" spans="2:28" ht="40.5">
      <c r="B62" s="1062" t="s">
        <v>99</v>
      </c>
      <c r="C62" s="1054" t="s">
        <v>1139</v>
      </c>
      <c r="D62" s="862" t="s">
        <v>484</v>
      </c>
      <c r="E62" s="862" t="s">
        <v>601</v>
      </c>
      <c r="F62" s="1054" t="s">
        <v>53</v>
      </c>
      <c r="G62" s="1056" t="s">
        <v>2716</v>
      </c>
      <c r="H62" s="1059" t="s">
        <v>99</v>
      </c>
      <c r="I62" s="1087" t="s">
        <v>776</v>
      </c>
      <c r="J62" s="1087" t="s">
        <v>2717</v>
      </c>
      <c r="K62" s="1262" t="s">
        <v>2718</v>
      </c>
      <c r="L62" s="861" t="s">
        <v>57</v>
      </c>
      <c r="M62" s="1104" t="s">
        <v>58</v>
      </c>
      <c r="N62" s="1084" t="s">
        <v>491</v>
      </c>
      <c r="O62" s="1102" t="s">
        <v>606</v>
      </c>
      <c r="P62" s="1145" t="s">
        <v>267</v>
      </c>
      <c r="Q62" s="1084">
        <v>2</v>
      </c>
      <c r="R62" s="1084">
        <v>2</v>
      </c>
      <c r="S62" s="1084" t="s">
        <v>99</v>
      </c>
      <c r="T62" s="1077">
        <v>45336</v>
      </c>
      <c r="U62" s="1077">
        <v>45390</v>
      </c>
      <c r="V62" s="1068" t="s">
        <v>99</v>
      </c>
      <c r="W62" s="1077">
        <v>45524</v>
      </c>
      <c r="X62" s="1088">
        <v>1</v>
      </c>
      <c r="Y62" s="861" t="s">
        <v>2719</v>
      </c>
      <c r="Z62" s="1042" t="s">
        <v>99</v>
      </c>
      <c r="AA62" s="1050"/>
      <c r="AB62" s="1095"/>
    </row>
    <row r="63" spans="2:28" ht="54">
      <c r="B63" s="1062" t="s">
        <v>99</v>
      </c>
      <c r="C63" s="1054" t="s">
        <v>1785</v>
      </c>
      <c r="D63" s="862" t="s">
        <v>143</v>
      </c>
      <c r="E63" s="862" t="s">
        <v>96</v>
      </c>
      <c r="F63" s="1054" t="s">
        <v>200</v>
      </c>
      <c r="G63" s="1126" t="s">
        <v>2720</v>
      </c>
      <c r="H63" s="1059" t="s">
        <v>99</v>
      </c>
      <c r="I63" s="1087" t="s">
        <v>2720</v>
      </c>
      <c r="J63" s="1087" t="s">
        <v>2526</v>
      </c>
      <c r="K63" s="1262" t="s">
        <v>2527</v>
      </c>
      <c r="L63" s="861" t="s">
        <v>236</v>
      </c>
      <c r="M63" s="1104" t="s">
        <v>58</v>
      </c>
      <c r="N63" s="1084" t="s">
        <v>59</v>
      </c>
      <c r="O63" s="1102" t="s">
        <v>606</v>
      </c>
      <c r="P63" s="1145" t="s">
        <v>267</v>
      </c>
      <c r="Q63" s="1084">
        <v>4</v>
      </c>
      <c r="R63" s="1084">
        <v>1</v>
      </c>
      <c r="S63" s="1084">
        <v>3</v>
      </c>
      <c r="T63" s="1077">
        <v>45026</v>
      </c>
      <c r="U63" s="1077">
        <v>45440</v>
      </c>
      <c r="V63" s="1068" t="s">
        <v>99</v>
      </c>
      <c r="W63" s="1077">
        <v>45440</v>
      </c>
      <c r="X63" s="1088">
        <v>1</v>
      </c>
      <c r="Y63" s="861" t="s">
        <v>2721</v>
      </c>
      <c r="Z63" s="1042" t="s">
        <v>99</v>
      </c>
      <c r="AA63" s="1050"/>
      <c r="AB63" s="1095"/>
    </row>
    <row r="64" spans="2:28" ht="25.5">
      <c r="B64" s="1062" t="s">
        <v>99</v>
      </c>
      <c r="C64" s="1054" t="s">
        <v>2722</v>
      </c>
      <c r="D64" s="862" t="s">
        <v>590</v>
      </c>
      <c r="E64" s="862" t="s">
        <v>590</v>
      </c>
      <c r="F64" s="1057" t="s">
        <v>53</v>
      </c>
      <c r="G64" s="1054" t="s">
        <v>2723</v>
      </c>
      <c r="H64" s="1059" t="s">
        <v>99</v>
      </c>
      <c r="I64" s="1265" t="s">
        <v>2525</v>
      </c>
      <c r="J64" s="1265" t="s">
        <v>2526</v>
      </c>
      <c r="K64" s="1138" t="s">
        <v>2527</v>
      </c>
      <c r="L64" s="1042" t="s">
        <v>736</v>
      </c>
      <c r="M64" s="1104" t="s">
        <v>58</v>
      </c>
      <c r="N64" s="1084" t="s">
        <v>243</v>
      </c>
      <c r="O64" s="1268" t="s">
        <v>99</v>
      </c>
      <c r="P64" s="1145" t="s">
        <v>267</v>
      </c>
      <c r="Q64" s="1081" t="s">
        <v>99</v>
      </c>
      <c r="R64" s="1068" t="s">
        <v>99</v>
      </c>
      <c r="S64" s="1081" t="s">
        <v>99</v>
      </c>
      <c r="T64" s="1079">
        <v>45503</v>
      </c>
      <c r="U64" s="1080">
        <v>45525</v>
      </c>
      <c r="V64" s="1068" t="s">
        <v>99</v>
      </c>
      <c r="W64" s="1080">
        <v>45525</v>
      </c>
      <c r="X64" s="1090">
        <v>1</v>
      </c>
      <c r="Y64" s="861" t="s">
        <v>2724</v>
      </c>
      <c r="Z64" s="1042" t="s">
        <v>99</v>
      </c>
      <c r="AA64" s="1050"/>
      <c r="AB64" s="1095"/>
    </row>
    <row r="65" spans="2:28" ht="40.5">
      <c r="B65" s="1062" t="s">
        <v>99</v>
      </c>
      <c r="C65" s="1054" t="s">
        <v>2064</v>
      </c>
      <c r="D65" s="862" t="s">
        <v>2065</v>
      </c>
      <c r="E65" s="862" t="s">
        <v>601</v>
      </c>
      <c r="F65" s="1054" t="s">
        <v>53</v>
      </c>
      <c r="G65" s="1054" t="s">
        <v>2725</v>
      </c>
      <c r="H65" s="1054" t="s">
        <v>2726</v>
      </c>
      <c r="I65" s="1087" t="s">
        <v>2066</v>
      </c>
      <c r="J65" s="1087" t="s">
        <v>2727</v>
      </c>
      <c r="K65" s="1138" t="s">
        <v>99</v>
      </c>
      <c r="L65" s="861" t="s">
        <v>678</v>
      </c>
      <c r="M65" s="1102" t="s">
        <v>632</v>
      </c>
      <c r="N65" s="1084" t="s">
        <v>90</v>
      </c>
      <c r="O65" s="1102" t="s">
        <v>606</v>
      </c>
      <c r="P65" s="1145" t="s">
        <v>267</v>
      </c>
      <c r="Q65" s="1084" t="s">
        <v>99</v>
      </c>
      <c r="R65" s="1084" t="s">
        <v>99</v>
      </c>
      <c r="S65" s="1084" t="s">
        <v>99</v>
      </c>
      <c r="T65" s="1077">
        <v>45463</v>
      </c>
      <c r="U65" s="1077">
        <v>45484</v>
      </c>
      <c r="V65" s="1097"/>
      <c r="W65" s="1077">
        <v>45522</v>
      </c>
      <c r="X65" s="1088">
        <v>1</v>
      </c>
      <c r="Y65" s="861" t="s">
        <v>2728</v>
      </c>
      <c r="Z65" s="1042" t="s">
        <v>99</v>
      </c>
      <c r="AA65" s="1050"/>
      <c r="AB65" s="1095"/>
    </row>
    <row r="66" spans="2:28" ht="94.5">
      <c r="B66" s="1062" t="s">
        <v>99</v>
      </c>
      <c r="C66" s="1054" t="s">
        <v>2067</v>
      </c>
      <c r="D66" s="862" t="s">
        <v>110</v>
      </c>
      <c r="E66" s="862" t="s">
        <v>601</v>
      </c>
      <c r="F66" s="1054" t="s">
        <v>53</v>
      </c>
      <c r="G66" s="1054" t="s">
        <v>2729</v>
      </c>
      <c r="H66" s="1054" t="s">
        <v>2730</v>
      </c>
      <c r="I66" s="1087" t="s">
        <v>1321</v>
      </c>
      <c r="J66" s="1087" t="s">
        <v>1398</v>
      </c>
      <c r="K66" s="1138" t="s">
        <v>1399</v>
      </c>
      <c r="L66" s="861" t="s">
        <v>57</v>
      </c>
      <c r="M66" s="1104" t="s">
        <v>58</v>
      </c>
      <c r="N66" s="1084" t="s">
        <v>90</v>
      </c>
      <c r="O66" s="1111" t="s">
        <v>598</v>
      </c>
      <c r="P66" s="1145" t="s">
        <v>267</v>
      </c>
      <c r="Q66" s="1084">
        <v>3</v>
      </c>
      <c r="R66" s="1084">
        <v>3</v>
      </c>
      <c r="S66" s="1084">
        <v>0</v>
      </c>
      <c r="T66" s="1078" t="s">
        <v>2681</v>
      </c>
      <c r="U66" s="1077">
        <v>45453</v>
      </c>
      <c r="V66" s="1097"/>
      <c r="W66" s="1077">
        <v>45522</v>
      </c>
      <c r="X66" s="1088">
        <v>1</v>
      </c>
      <c r="Y66" s="861" t="s">
        <v>2731</v>
      </c>
      <c r="Z66" s="1042" t="s">
        <v>99</v>
      </c>
      <c r="AA66" s="1050"/>
      <c r="AB66" s="1095"/>
    </row>
    <row r="67" spans="2:28" ht="27">
      <c r="B67" s="1062" t="s">
        <v>99</v>
      </c>
      <c r="C67" s="1054" t="s">
        <v>415</v>
      </c>
      <c r="D67" s="862" t="s">
        <v>972</v>
      </c>
      <c r="E67" s="862" t="s">
        <v>601</v>
      </c>
      <c r="F67" s="1054" t="s">
        <v>53</v>
      </c>
      <c r="G67" s="1054" t="s">
        <v>1617</v>
      </c>
      <c r="H67" s="1054" t="s">
        <v>2732</v>
      </c>
      <c r="I67" s="1087" t="s">
        <v>99</v>
      </c>
      <c r="J67" s="1087" t="s">
        <v>99</v>
      </c>
      <c r="K67" s="1138" t="s">
        <v>99</v>
      </c>
      <c r="L67" s="861" t="s">
        <v>57</v>
      </c>
      <c r="M67" s="1104" t="s">
        <v>58</v>
      </c>
      <c r="N67" s="1084" t="s">
        <v>243</v>
      </c>
      <c r="O67" s="1111" t="s">
        <v>598</v>
      </c>
      <c r="P67" s="1145" t="s">
        <v>267</v>
      </c>
      <c r="Q67" s="1084" t="s">
        <v>99</v>
      </c>
      <c r="R67" s="1084" t="s">
        <v>99</v>
      </c>
      <c r="S67" s="1084" t="s">
        <v>99</v>
      </c>
      <c r="T67" s="1078" t="s">
        <v>99</v>
      </c>
      <c r="U67" s="1078"/>
      <c r="V67" s="1078" t="s">
        <v>99</v>
      </c>
      <c r="W67" s="1078"/>
      <c r="X67" s="1084" t="s">
        <v>99</v>
      </c>
      <c r="Y67" s="861" t="s">
        <v>2733</v>
      </c>
      <c r="Z67" s="1042" t="s">
        <v>99</v>
      </c>
      <c r="AA67" s="1050"/>
      <c r="AB67" s="1095"/>
    </row>
    <row r="68" spans="2:28" ht="27">
      <c r="B68" s="1062" t="s">
        <v>99</v>
      </c>
      <c r="C68" s="1054" t="s">
        <v>2060</v>
      </c>
      <c r="D68" s="862" t="s">
        <v>258</v>
      </c>
      <c r="E68" s="862" t="s">
        <v>601</v>
      </c>
      <c r="F68" s="1054" t="s">
        <v>53</v>
      </c>
      <c r="G68" s="1054" t="s">
        <v>2734</v>
      </c>
      <c r="H68" s="1054" t="s">
        <v>2735</v>
      </c>
      <c r="I68" s="1268" t="s">
        <v>99</v>
      </c>
      <c r="J68" s="1268" t="s">
        <v>99</v>
      </c>
      <c r="K68" s="1138" t="s">
        <v>99</v>
      </c>
      <c r="L68" s="861" t="s">
        <v>723</v>
      </c>
      <c r="M68" s="1104" t="s">
        <v>58</v>
      </c>
      <c r="N68" s="1084" t="s">
        <v>90</v>
      </c>
      <c r="O68" s="1087" t="s">
        <v>99</v>
      </c>
      <c r="P68" s="1145" t="s">
        <v>267</v>
      </c>
      <c r="Q68" s="1068" t="s">
        <v>99</v>
      </c>
      <c r="R68" s="1068" t="s">
        <v>99</v>
      </c>
      <c r="S68" s="1068" t="s">
        <v>99</v>
      </c>
      <c r="T68" s="1077">
        <v>45463</v>
      </c>
      <c r="U68" s="1077">
        <v>45501</v>
      </c>
      <c r="V68" s="1097"/>
      <c r="W68" s="1077">
        <v>45534</v>
      </c>
      <c r="X68" s="1088">
        <v>1</v>
      </c>
      <c r="Y68" s="861" t="s">
        <v>2736</v>
      </c>
      <c r="Z68" s="1042" t="s">
        <v>99</v>
      </c>
      <c r="AA68" s="1050"/>
      <c r="AB68" s="1095"/>
    </row>
    <row r="69" spans="2:28" ht="27">
      <c r="B69" s="1062" t="s">
        <v>99</v>
      </c>
      <c r="C69" s="1054" t="s">
        <v>1811</v>
      </c>
      <c r="D69" s="862" t="s">
        <v>412</v>
      </c>
      <c r="E69" s="862" t="s">
        <v>601</v>
      </c>
      <c r="F69" s="1054" t="s">
        <v>53</v>
      </c>
      <c r="G69" s="1054" t="s">
        <v>1812</v>
      </c>
      <c r="H69" s="1054" t="s">
        <v>2737</v>
      </c>
      <c r="I69" s="1087" t="s">
        <v>2738</v>
      </c>
      <c r="J69" s="1087" t="s">
        <v>99</v>
      </c>
      <c r="K69" s="1262" t="s">
        <v>2739</v>
      </c>
      <c r="L69" s="861" t="s">
        <v>2568</v>
      </c>
      <c r="M69" s="1104" t="s">
        <v>58</v>
      </c>
      <c r="N69" s="1084" t="s">
        <v>59</v>
      </c>
      <c r="O69" s="1111" t="s">
        <v>598</v>
      </c>
      <c r="P69" s="1145" t="s">
        <v>267</v>
      </c>
      <c r="Q69" s="1084" t="s">
        <v>99</v>
      </c>
      <c r="R69" s="1084" t="s">
        <v>99</v>
      </c>
      <c r="S69" s="1084" t="s">
        <v>99</v>
      </c>
      <c r="T69" s="1077">
        <v>45177</v>
      </c>
      <c r="U69" s="1077">
        <v>45202</v>
      </c>
      <c r="V69" s="1077">
        <v>45245</v>
      </c>
      <c r="W69" s="1077">
        <v>45287</v>
      </c>
      <c r="X69" s="1088">
        <v>1</v>
      </c>
      <c r="Y69" s="861" t="s">
        <v>2653</v>
      </c>
      <c r="Z69" s="1042" t="s">
        <v>99</v>
      </c>
      <c r="AA69" s="1050"/>
      <c r="AB69" s="1095"/>
    </row>
    <row r="70" spans="2:28" ht="27">
      <c r="B70" s="1062" t="s">
        <v>99</v>
      </c>
      <c r="C70" s="1054" t="s">
        <v>1560</v>
      </c>
      <c r="D70" s="862" t="s">
        <v>590</v>
      </c>
      <c r="E70" s="862" t="s">
        <v>591</v>
      </c>
      <c r="F70" s="1054" t="s">
        <v>53</v>
      </c>
      <c r="G70" s="1054" t="s">
        <v>1561</v>
      </c>
      <c r="H70" s="1054" t="s">
        <v>2732</v>
      </c>
      <c r="I70" s="1087" t="s">
        <v>2740</v>
      </c>
      <c r="J70" s="1087" t="s">
        <v>99</v>
      </c>
      <c r="K70" s="1138" t="s">
        <v>2741</v>
      </c>
      <c r="L70" s="861" t="s">
        <v>57</v>
      </c>
      <c r="M70" s="1104" t="s">
        <v>58</v>
      </c>
      <c r="N70" s="1084" t="s">
        <v>243</v>
      </c>
      <c r="O70" s="1274" t="s">
        <v>598</v>
      </c>
      <c r="P70" s="1145" t="s">
        <v>267</v>
      </c>
      <c r="Q70" s="1084">
        <v>3</v>
      </c>
      <c r="R70" s="1084">
        <v>1</v>
      </c>
      <c r="S70" s="1084">
        <v>2</v>
      </c>
      <c r="T70" s="1077">
        <v>45110</v>
      </c>
      <c r="U70" s="1078"/>
      <c r="V70" s="1097"/>
      <c r="W70" s="1077">
        <v>44938</v>
      </c>
      <c r="X70" s="1088">
        <v>0.9</v>
      </c>
      <c r="Y70" s="861" t="s">
        <v>2742</v>
      </c>
      <c r="Z70" s="1042" t="s">
        <v>99</v>
      </c>
      <c r="AA70" s="1050"/>
      <c r="AB70" s="1095"/>
    </row>
    <row r="71" spans="2:28" ht="54">
      <c r="B71" s="1062" t="s">
        <v>99</v>
      </c>
      <c r="C71" s="1054" t="s">
        <v>1005</v>
      </c>
      <c r="D71" s="862" t="s">
        <v>96</v>
      </c>
      <c r="E71" s="862" t="s">
        <v>96</v>
      </c>
      <c r="F71" s="1054" t="s">
        <v>53</v>
      </c>
      <c r="G71" s="1054" t="s">
        <v>2743</v>
      </c>
      <c r="H71" s="1054" t="s">
        <v>506</v>
      </c>
      <c r="I71" s="1087" t="s">
        <v>380</v>
      </c>
      <c r="J71" s="1087" t="s">
        <v>99</v>
      </c>
      <c r="K71" s="1262" t="s">
        <v>2671</v>
      </c>
      <c r="L71" s="861" t="s">
        <v>723</v>
      </c>
      <c r="M71" s="1104" t="s">
        <v>58</v>
      </c>
      <c r="N71" s="1084" t="s">
        <v>243</v>
      </c>
      <c r="O71" s="1102" t="s">
        <v>606</v>
      </c>
      <c r="P71" s="1145" t="s">
        <v>267</v>
      </c>
      <c r="Q71" s="1084">
        <v>2</v>
      </c>
      <c r="R71" s="1084">
        <v>2</v>
      </c>
      <c r="S71" s="1084" t="s">
        <v>99</v>
      </c>
      <c r="T71" s="1078" t="s">
        <v>99</v>
      </c>
      <c r="U71" s="1077">
        <v>45275</v>
      </c>
      <c r="V71" s="1097"/>
      <c r="W71" s="1077">
        <v>45289</v>
      </c>
      <c r="X71" s="1088">
        <v>1</v>
      </c>
      <c r="Y71" s="861" t="s">
        <v>2744</v>
      </c>
      <c r="Z71" s="1042" t="s">
        <v>99</v>
      </c>
      <c r="AA71" s="1050"/>
      <c r="AB71" s="1095"/>
    </row>
    <row r="72" spans="2:28" ht="40.5">
      <c r="B72" s="1062" t="s">
        <v>99</v>
      </c>
      <c r="C72" s="1054" t="s">
        <v>1852</v>
      </c>
      <c r="D72" s="862" t="s">
        <v>96</v>
      </c>
      <c r="E72" s="862" t="s">
        <v>96</v>
      </c>
      <c r="F72" s="1054" t="s">
        <v>53</v>
      </c>
      <c r="G72" s="1126" t="s">
        <v>2745</v>
      </c>
      <c r="H72" s="1054" t="s">
        <v>1853</v>
      </c>
      <c r="I72" s="1087" t="s">
        <v>2746</v>
      </c>
      <c r="J72" s="1087" t="s">
        <v>99</v>
      </c>
      <c r="K72" s="1138" t="s">
        <v>2747</v>
      </c>
      <c r="L72" s="861" t="s">
        <v>164</v>
      </c>
      <c r="M72" s="1104" t="s">
        <v>58</v>
      </c>
      <c r="N72" s="1084" t="s">
        <v>1630</v>
      </c>
      <c r="O72" s="1111" t="s">
        <v>598</v>
      </c>
      <c r="P72" s="1145" t="s">
        <v>267</v>
      </c>
      <c r="Q72" s="1084">
        <v>4</v>
      </c>
      <c r="R72" s="1084" t="s">
        <v>99</v>
      </c>
      <c r="S72" s="1084">
        <v>4</v>
      </c>
      <c r="T72" s="1077">
        <v>44536</v>
      </c>
      <c r="U72" s="1077">
        <v>45138</v>
      </c>
      <c r="V72" s="1097"/>
      <c r="W72" s="1077">
        <v>45296</v>
      </c>
      <c r="X72" s="1088">
        <v>1</v>
      </c>
      <c r="Y72" s="861" t="s">
        <v>2748</v>
      </c>
      <c r="Z72" s="1042" t="s">
        <v>99</v>
      </c>
      <c r="AA72" s="1050"/>
      <c r="AB72" s="1095"/>
    </row>
    <row r="73" spans="2:28" ht="54">
      <c r="B73" s="1062" t="s">
        <v>99</v>
      </c>
      <c r="C73" s="1054" t="s">
        <v>648</v>
      </c>
      <c r="D73" s="862" t="s">
        <v>96</v>
      </c>
      <c r="E73" s="862" t="s">
        <v>96</v>
      </c>
      <c r="F73" s="1054" t="s">
        <v>53</v>
      </c>
      <c r="G73" s="1054" t="s">
        <v>2749</v>
      </c>
      <c r="H73" s="1054" t="s">
        <v>476</v>
      </c>
      <c r="I73" s="1087" t="s">
        <v>650</v>
      </c>
      <c r="J73" s="1087" t="s">
        <v>99</v>
      </c>
      <c r="K73" s="1138" t="s">
        <v>651</v>
      </c>
      <c r="L73" s="861" t="s">
        <v>164</v>
      </c>
      <c r="M73" s="1270" t="s">
        <v>597</v>
      </c>
      <c r="N73" s="1084" t="s">
        <v>1630</v>
      </c>
      <c r="O73" s="1102" t="s">
        <v>606</v>
      </c>
      <c r="P73" s="1276" t="s">
        <v>170</v>
      </c>
      <c r="Q73" s="1084">
        <v>12</v>
      </c>
      <c r="R73" s="1084">
        <v>10</v>
      </c>
      <c r="S73" s="1084">
        <v>2</v>
      </c>
      <c r="T73" s="1077">
        <v>44340</v>
      </c>
      <c r="U73" s="1077">
        <v>45198</v>
      </c>
      <c r="V73" s="1097"/>
      <c r="W73" s="1077">
        <v>45198</v>
      </c>
      <c r="X73" s="1088">
        <v>0.66</v>
      </c>
      <c r="Y73" s="861" t="s">
        <v>2750</v>
      </c>
      <c r="Z73" s="1042" t="s">
        <v>99</v>
      </c>
      <c r="AA73" s="1050"/>
      <c r="AB73" s="1095"/>
    </row>
    <row r="74" spans="2:28" ht="67.5">
      <c r="B74" s="1062" t="s">
        <v>99</v>
      </c>
      <c r="C74" s="1054" t="s">
        <v>914</v>
      </c>
      <c r="D74" s="862" t="s">
        <v>96</v>
      </c>
      <c r="E74" s="862" t="s">
        <v>96</v>
      </c>
      <c r="F74" s="1054" t="s">
        <v>53</v>
      </c>
      <c r="G74" s="1126" t="s">
        <v>2751</v>
      </c>
      <c r="H74" s="1054" t="s">
        <v>917</v>
      </c>
      <c r="I74" s="1087" t="s">
        <v>2752</v>
      </c>
      <c r="J74" s="1087" t="s">
        <v>99</v>
      </c>
      <c r="K74" s="1138" t="s">
        <v>919</v>
      </c>
      <c r="L74" s="861" t="s">
        <v>57</v>
      </c>
      <c r="M74" s="1104" t="s">
        <v>58</v>
      </c>
      <c r="N74" s="1084" t="s">
        <v>1630</v>
      </c>
      <c r="O74" s="1111" t="s">
        <v>598</v>
      </c>
      <c r="P74" s="1145" t="s">
        <v>267</v>
      </c>
      <c r="Q74" s="1084">
        <v>3</v>
      </c>
      <c r="R74" s="1084">
        <v>2</v>
      </c>
      <c r="S74" s="1084">
        <v>1</v>
      </c>
      <c r="T74" s="1077">
        <v>45019</v>
      </c>
      <c r="U74" s="1077">
        <v>45198</v>
      </c>
      <c r="V74" s="1097"/>
      <c r="W74" s="1077">
        <v>45306</v>
      </c>
      <c r="X74" s="1088">
        <v>1</v>
      </c>
      <c r="Y74" s="861" t="s">
        <v>2753</v>
      </c>
      <c r="Z74" s="1042" t="s">
        <v>99</v>
      </c>
      <c r="AA74" s="1050"/>
      <c r="AB74" s="1095"/>
    </row>
    <row r="75" spans="2:28" ht="27">
      <c r="B75" s="1062" t="s">
        <v>99</v>
      </c>
      <c r="C75" s="1054" t="s">
        <v>2074</v>
      </c>
      <c r="D75" s="862" t="s">
        <v>96</v>
      </c>
      <c r="E75" s="862" t="s">
        <v>96</v>
      </c>
      <c r="F75" s="1054" t="s">
        <v>53</v>
      </c>
      <c r="G75" s="1126" t="s">
        <v>2075</v>
      </c>
      <c r="H75" s="1054" t="s">
        <v>669</v>
      </c>
      <c r="I75" s="1087" t="s">
        <v>2754</v>
      </c>
      <c r="J75" s="1087" t="s">
        <v>99</v>
      </c>
      <c r="K75" s="1138" t="s">
        <v>99</v>
      </c>
      <c r="L75" s="861" t="s">
        <v>57</v>
      </c>
      <c r="M75" s="1104" t="s">
        <v>58</v>
      </c>
      <c r="N75" s="1084" t="s">
        <v>90</v>
      </c>
      <c r="O75" s="1111" t="s">
        <v>598</v>
      </c>
      <c r="P75" s="1145" t="s">
        <v>267</v>
      </c>
      <c r="Q75" s="1084">
        <v>1</v>
      </c>
      <c r="R75" s="1084">
        <v>1</v>
      </c>
      <c r="S75" s="1084" t="s">
        <v>99</v>
      </c>
      <c r="T75" s="1078" t="s">
        <v>99</v>
      </c>
      <c r="U75" s="1082">
        <v>45315</v>
      </c>
      <c r="V75" s="1082"/>
      <c r="W75" s="1077">
        <v>45332</v>
      </c>
      <c r="X75" s="1088">
        <v>1</v>
      </c>
      <c r="Y75" s="861" t="s">
        <v>99</v>
      </c>
      <c r="Z75" s="1042" t="s">
        <v>99</v>
      </c>
      <c r="AA75" s="1050"/>
      <c r="AB75" s="1095"/>
    </row>
    <row r="76" spans="2:28">
      <c r="B76" s="1062" t="s">
        <v>99</v>
      </c>
      <c r="C76" s="1054" t="s">
        <v>1723</v>
      </c>
      <c r="D76" s="862" t="s">
        <v>258</v>
      </c>
      <c r="E76" s="862" t="s">
        <v>601</v>
      </c>
      <c r="F76" s="1054" t="s">
        <v>200</v>
      </c>
      <c r="G76" s="1056" t="s">
        <v>2755</v>
      </c>
      <c r="H76" s="1054" t="s">
        <v>2216</v>
      </c>
      <c r="I76" s="1087" t="s">
        <v>429</v>
      </c>
      <c r="J76" s="1087" t="s">
        <v>99</v>
      </c>
      <c r="K76" s="1138" t="s">
        <v>2756</v>
      </c>
      <c r="L76" s="861" t="s">
        <v>57</v>
      </c>
      <c r="M76" s="1104" t="s">
        <v>58</v>
      </c>
      <c r="N76" s="1084" t="s">
        <v>1630</v>
      </c>
      <c r="O76" s="1102" t="s">
        <v>606</v>
      </c>
      <c r="P76" s="1145" t="s">
        <v>267</v>
      </c>
      <c r="Q76" s="1084">
        <v>2</v>
      </c>
      <c r="R76" s="1084">
        <v>2</v>
      </c>
      <c r="S76" s="1084" t="s">
        <v>99</v>
      </c>
      <c r="T76" s="1077">
        <v>45271</v>
      </c>
      <c r="U76" s="1077">
        <v>45296</v>
      </c>
      <c r="V76" s="1077">
        <v>45306</v>
      </c>
      <c r="W76" s="1077">
        <v>45319</v>
      </c>
      <c r="X76" s="1088">
        <v>1</v>
      </c>
      <c r="Y76" s="861" t="s">
        <v>2757</v>
      </c>
      <c r="Z76" s="1042" t="s">
        <v>99</v>
      </c>
      <c r="AA76" s="1050"/>
      <c r="AB76" s="1095"/>
    </row>
    <row r="77" spans="2:28" ht="27">
      <c r="B77" s="1062" t="s">
        <v>99</v>
      </c>
      <c r="C77" s="1054" t="s">
        <v>1005</v>
      </c>
      <c r="D77" s="862" t="s">
        <v>842</v>
      </c>
      <c r="E77" s="862" t="s">
        <v>96</v>
      </c>
      <c r="F77" s="1054" t="s">
        <v>53</v>
      </c>
      <c r="G77" s="1054" t="s">
        <v>2758</v>
      </c>
      <c r="H77" s="1054" t="s">
        <v>506</v>
      </c>
      <c r="I77" s="1087" t="s">
        <v>380</v>
      </c>
      <c r="J77" s="1087" t="s">
        <v>99</v>
      </c>
      <c r="K77" s="1138" t="s">
        <v>2671</v>
      </c>
      <c r="L77" s="861" t="s">
        <v>723</v>
      </c>
      <c r="M77" s="1104" t="s">
        <v>58</v>
      </c>
      <c r="N77" s="1084" t="s">
        <v>646</v>
      </c>
      <c r="O77" s="1102" t="s">
        <v>606</v>
      </c>
      <c r="P77" s="1145" t="s">
        <v>267</v>
      </c>
      <c r="Q77" s="1084">
        <v>5</v>
      </c>
      <c r="R77" s="1084">
        <v>3</v>
      </c>
      <c r="S77" s="1084">
        <v>2</v>
      </c>
      <c r="T77" s="1077">
        <v>44946</v>
      </c>
      <c r="U77" s="1077">
        <v>45240</v>
      </c>
      <c r="V77" s="1078" t="s">
        <v>99</v>
      </c>
      <c r="W77" s="1077">
        <v>45240</v>
      </c>
      <c r="X77" s="1088">
        <v>1</v>
      </c>
      <c r="Y77" s="861" t="s">
        <v>2759</v>
      </c>
      <c r="Z77" s="1042" t="s">
        <v>99</v>
      </c>
      <c r="AA77" s="1050"/>
      <c r="AB77" s="1095"/>
    </row>
    <row r="78" spans="2:28" ht="54">
      <c r="B78" s="1062" t="s">
        <v>99</v>
      </c>
      <c r="C78" s="1054" t="s">
        <v>2760</v>
      </c>
      <c r="D78" s="862" t="s">
        <v>96</v>
      </c>
      <c r="E78" s="862" t="s">
        <v>96</v>
      </c>
      <c r="F78" s="1054" t="s">
        <v>99</v>
      </c>
      <c r="G78" s="1054" t="s">
        <v>2761</v>
      </c>
      <c r="H78" s="1059" t="s">
        <v>99</v>
      </c>
      <c r="I78" s="1087" t="s">
        <v>2762</v>
      </c>
      <c r="J78" s="1087" t="s">
        <v>2763</v>
      </c>
      <c r="K78" s="1138" t="s">
        <v>2718</v>
      </c>
      <c r="L78" s="861" t="s">
        <v>57</v>
      </c>
      <c r="M78" s="1104" t="s">
        <v>58</v>
      </c>
      <c r="N78" s="1084" t="s">
        <v>646</v>
      </c>
      <c r="O78" s="1111" t="s">
        <v>598</v>
      </c>
      <c r="P78" s="1145" t="s">
        <v>267</v>
      </c>
      <c r="Q78" s="1084">
        <v>5</v>
      </c>
      <c r="R78" s="1084">
        <v>2</v>
      </c>
      <c r="S78" s="1084">
        <v>3</v>
      </c>
      <c r="T78" s="1077">
        <v>44880</v>
      </c>
      <c r="U78" s="1077">
        <v>45145</v>
      </c>
      <c r="V78" s="1097"/>
      <c r="W78" s="1077">
        <v>45145</v>
      </c>
      <c r="X78" s="1088">
        <v>0.9</v>
      </c>
      <c r="Y78" s="861" t="s">
        <v>2764</v>
      </c>
      <c r="Z78" s="865" t="s">
        <v>99</v>
      </c>
      <c r="AA78" s="1050"/>
      <c r="AB78" s="1095"/>
    </row>
    <row r="79" spans="2:28" ht="27">
      <c r="B79" s="1062" t="s">
        <v>99</v>
      </c>
      <c r="C79" s="1054" t="s">
        <v>1607</v>
      </c>
      <c r="D79" s="862" t="s">
        <v>2765</v>
      </c>
      <c r="E79" s="862" t="s">
        <v>601</v>
      </c>
      <c r="F79" s="1054" t="s">
        <v>53</v>
      </c>
      <c r="G79" s="1054" t="s">
        <v>1609</v>
      </c>
      <c r="H79" s="1054" t="s">
        <v>2766</v>
      </c>
      <c r="I79" s="1087" t="s">
        <v>2767</v>
      </c>
      <c r="J79" s="1087" t="s">
        <v>99</v>
      </c>
      <c r="K79" s="1138" t="s">
        <v>99</v>
      </c>
      <c r="L79" s="861" t="s">
        <v>736</v>
      </c>
      <c r="M79" s="1104" t="s">
        <v>58</v>
      </c>
      <c r="N79" s="1084" t="s">
        <v>243</v>
      </c>
      <c r="O79" s="1111" t="s">
        <v>598</v>
      </c>
      <c r="P79" s="1145" t="s">
        <v>267</v>
      </c>
      <c r="Q79" s="1084">
        <v>1</v>
      </c>
      <c r="R79" s="1084">
        <v>1</v>
      </c>
      <c r="S79" s="1084" t="s">
        <v>99</v>
      </c>
      <c r="T79" s="1082">
        <v>45343</v>
      </c>
      <c r="U79" s="1082">
        <v>45359</v>
      </c>
      <c r="V79" s="1097"/>
      <c r="W79" s="1077">
        <v>45359</v>
      </c>
      <c r="X79" s="1088">
        <v>0.9</v>
      </c>
      <c r="Y79" s="861" t="s">
        <v>2768</v>
      </c>
      <c r="Z79" s="1042" t="s">
        <v>99</v>
      </c>
      <c r="AA79" s="1050"/>
      <c r="AB79" s="1095"/>
    </row>
    <row r="80" spans="2:28" ht="27">
      <c r="B80" s="1062" t="s">
        <v>99</v>
      </c>
      <c r="C80" s="1054" t="s">
        <v>2769</v>
      </c>
      <c r="D80" s="862" t="s">
        <v>320</v>
      </c>
      <c r="E80" s="862" t="s">
        <v>601</v>
      </c>
      <c r="F80" s="1054" t="s">
        <v>200</v>
      </c>
      <c r="G80" s="1054" t="s">
        <v>1588</v>
      </c>
      <c r="H80" s="1054" t="s">
        <v>889</v>
      </c>
      <c r="I80" s="1087" t="s">
        <v>2709</v>
      </c>
      <c r="J80" s="1087" t="s">
        <v>99</v>
      </c>
      <c r="K80" s="1262" t="s">
        <v>891</v>
      </c>
      <c r="L80" s="861" t="s">
        <v>266</v>
      </c>
      <c r="M80" s="1104" t="s">
        <v>58</v>
      </c>
      <c r="N80" s="1084" t="s">
        <v>243</v>
      </c>
      <c r="O80" s="1102" t="s">
        <v>606</v>
      </c>
      <c r="P80" s="1145" t="s">
        <v>267</v>
      </c>
      <c r="Q80" s="1084">
        <v>1</v>
      </c>
      <c r="R80" s="1084">
        <v>1</v>
      </c>
      <c r="S80" s="1084" t="s">
        <v>99</v>
      </c>
      <c r="T80" s="1078" t="s">
        <v>99</v>
      </c>
      <c r="U80" s="1077">
        <v>45322</v>
      </c>
      <c r="V80" s="1097"/>
      <c r="W80" s="1077">
        <v>45366</v>
      </c>
      <c r="X80" s="1088">
        <v>1</v>
      </c>
      <c r="Y80" s="861" t="s">
        <v>2770</v>
      </c>
      <c r="Z80" s="1042" t="s">
        <v>99</v>
      </c>
      <c r="AA80" s="1050"/>
      <c r="AB80" s="1095"/>
    </row>
    <row r="81" spans="2:28" ht="54">
      <c r="B81" s="1062" t="s">
        <v>99</v>
      </c>
      <c r="C81" s="1054" t="s">
        <v>1446</v>
      </c>
      <c r="D81" s="862" t="s">
        <v>1628</v>
      </c>
      <c r="E81" s="862" t="s">
        <v>601</v>
      </c>
      <c r="F81" s="1054" t="s">
        <v>53</v>
      </c>
      <c r="G81" s="1054" t="s">
        <v>2771</v>
      </c>
      <c r="H81" s="1054" t="s">
        <v>2772</v>
      </c>
      <c r="I81" s="1087" t="s">
        <v>1449</v>
      </c>
      <c r="J81" s="1087" t="s">
        <v>99</v>
      </c>
      <c r="K81" s="1262" t="s">
        <v>2773</v>
      </c>
      <c r="L81" s="861" t="s">
        <v>615</v>
      </c>
      <c r="M81" s="1104" t="s">
        <v>58</v>
      </c>
      <c r="N81" s="1084" t="s">
        <v>243</v>
      </c>
      <c r="O81" s="1102" t="s">
        <v>606</v>
      </c>
      <c r="P81" s="1145" t="s">
        <v>267</v>
      </c>
      <c r="Q81" s="1084">
        <v>1</v>
      </c>
      <c r="R81" s="1084">
        <v>1</v>
      </c>
      <c r="S81" s="1084" t="s">
        <v>99</v>
      </c>
      <c r="T81" s="1077">
        <v>45244</v>
      </c>
      <c r="U81" s="1077">
        <v>45322</v>
      </c>
      <c r="V81" s="1097"/>
      <c r="W81" s="1077">
        <v>45366</v>
      </c>
      <c r="X81" s="1088">
        <v>0.9</v>
      </c>
      <c r="Y81" s="861" t="s">
        <v>2774</v>
      </c>
      <c r="Z81" s="1042" t="s">
        <v>99</v>
      </c>
      <c r="AA81" s="1050"/>
      <c r="AB81" s="1095"/>
    </row>
    <row r="82" spans="2:28" ht="27">
      <c r="B82" s="1062" t="s">
        <v>99</v>
      </c>
      <c r="C82" s="1054" t="s">
        <v>1821</v>
      </c>
      <c r="D82" s="862" t="s">
        <v>636</v>
      </c>
      <c r="E82" s="862" t="s">
        <v>601</v>
      </c>
      <c r="F82" s="1054" t="s">
        <v>53</v>
      </c>
      <c r="G82" s="1054" t="s">
        <v>1822</v>
      </c>
      <c r="H82" s="1054" t="s">
        <v>1321</v>
      </c>
      <c r="I82" s="1087" t="s">
        <v>2775</v>
      </c>
      <c r="J82" s="1087" t="s">
        <v>99</v>
      </c>
      <c r="K82" s="1262" t="s">
        <v>1399</v>
      </c>
      <c r="L82" s="861" t="s">
        <v>398</v>
      </c>
      <c r="M82" s="1104" t="s">
        <v>58</v>
      </c>
      <c r="N82" s="1084" t="s">
        <v>59</v>
      </c>
      <c r="O82" s="1102" t="s">
        <v>606</v>
      </c>
      <c r="P82" s="1145" t="s">
        <v>267</v>
      </c>
      <c r="Q82" s="1084">
        <v>6</v>
      </c>
      <c r="R82" s="1084">
        <v>6</v>
      </c>
      <c r="S82" s="1084" t="s">
        <v>99</v>
      </c>
      <c r="T82" s="1077">
        <v>45240</v>
      </c>
      <c r="U82" s="1077">
        <v>45306</v>
      </c>
      <c r="V82" s="1097"/>
      <c r="W82" s="1077">
        <v>45366</v>
      </c>
      <c r="X82" s="1088">
        <v>1</v>
      </c>
      <c r="Y82" s="861" t="s">
        <v>2776</v>
      </c>
      <c r="Z82" s="1042" t="s">
        <v>99</v>
      </c>
      <c r="AA82" s="1050"/>
      <c r="AB82" s="1095"/>
    </row>
    <row r="83" spans="2:28" ht="27">
      <c r="B83" s="1062" t="s">
        <v>99</v>
      </c>
      <c r="C83" s="1054" t="s">
        <v>1912</v>
      </c>
      <c r="D83" s="862" t="s">
        <v>2777</v>
      </c>
      <c r="E83" s="862" t="s">
        <v>601</v>
      </c>
      <c r="F83" s="1054" t="s">
        <v>681</v>
      </c>
      <c r="G83" s="1054" t="s">
        <v>2778</v>
      </c>
      <c r="H83" s="1054" t="s">
        <v>1705</v>
      </c>
      <c r="I83" s="1087" t="s">
        <v>2630</v>
      </c>
      <c r="J83" s="1087" t="s">
        <v>99</v>
      </c>
      <c r="K83" s="1138" t="s">
        <v>2631</v>
      </c>
      <c r="L83" s="861" t="s">
        <v>723</v>
      </c>
      <c r="M83" s="1104" t="s">
        <v>58</v>
      </c>
      <c r="N83" s="1084" t="s">
        <v>1630</v>
      </c>
      <c r="O83" s="1111" t="s">
        <v>598</v>
      </c>
      <c r="P83" s="1145" t="s">
        <v>267</v>
      </c>
      <c r="Q83" s="1084">
        <v>1</v>
      </c>
      <c r="R83" s="1084" t="s">
        <v>99</v>
      </c>
      <c r="S83" s="1084">
        <v>1</v>
      </c>
      <c r="T83" s="1078" t="s">
        <v>99</v>
      </c>
      <c r="U83" s="1077">
        <v>45201</v>
      </c>
      <c r="V83" s="1097"/>
      <c r="W83" s="1077">
        <v>45373</v>
      </c>
      <c r="X83" s="1088">
        <v>0.9</v>
      </c>
      <c r="Y83" s="861" t="s">
        <v>2779</v>
      </c>
      <c r="Z83" s="865" t="s">
        <v>99</v>
      </c>
      <c r="AA83" s="1050"/>
      <c r="AB83" s="1095"/>
    </row>
    <row r="84" spans="2:28" ht="27">
      <c r="B84" s="1063"/>
      <c r="C84" s="1058" t="s">
        <v>1749</v>
      </c>
      <c r="D84" s="862" t="s">
        <v>2780</v>
      </c>
      <c r="E84" s="862" t="s">
        <v>2780</v>
      </c>
      <c r="F84" s="1058" t="s">
        <v>2781</v>
      </c>
      <c r="G84" s="1124" t="s">
        <v>1750</v>
      </c>
      <c r="H84" s="1058" t="s">
        <v>98</v>
      </c>
      <c r="I84" s="1003" t="s">
        <v>2782</v>
      </c>
      <c r="J84" s="1013"/>
      <c r="K84" s="1138" t="s">
        <v>723</v>
      </c>
      <c r="L84" s="1045" t="s">
        <v>2783</v>
      </c>
      <c r="M84" s="1013" t="s">
        <v>632</v>
      </c>
      <c r="N84" s="1084" t="s">
        <v>59</v>
      </c>
      <c r="O84" s="1086" t="s">
        <v>696</v>
      </c>
      <c r="P84" s="1145" t="s">
        <v>267</v>
      </c>
      <c r="Q84" s="1013">
        <v>15</v>
      </c>
      <c r="R84" s="1013">
        <v>4</v>
      </c>
      <c r="S84" s="1013">
        <f>Q84-R84</f>
        <v>11</v>
      </c>
      <c r="T84" s="1051">
        <v>44439</v>
      </c>
      <c r="U84" s="1051">
        <v>45443</v>
      </c>
      <c r="V84" s="1051">
        <v>45547</v>
      </c>
      <c r="W84" s="1051">
        <v>45547</v>
      </c>
      <c r="X84" s="1088">
        <v>1</v>
      </c>
      <c r="Y84" s="1046" t="s">
        <v>2784</v>
      </c>
      <c r="Z84" s="1047"/>
      <c r="AA84" s="1050"/>
      <c r="AB84" s="1095"/>
    </row>
    <row r="85" spans="2:28" ht="81">
      <c r="B85" s="1064"/>
      <c r="C85" s="1054" t="s">
        <v>1867</v>
      </c>
      <c r="D85" s="862" t="s">
        <v>96</v>
      </c>
      <c r="E85" s="862" t="s">
        <v>96</v>
      </c>
      <c r="F85" s="1054" t="s">
        <v>53</v>
      </c>
      <c r="G85" s="1126" t="s">
        <v>2785</v>
      </c>
      <c r="H85" s="1054"/>
      <c r="I85" s="1087" t="s">
        <v>2786</v>
      </c>
      <c r="J85" s="1087" t="s">
        <v>2787</v>
      </c>
      <c r="K85" s="1138" t="s">
        <v>2788</v>
      </c>
      <c r="L85" s="861" t="s">
        <v>57</v>
      </c>
      <c r="M85" s="1104" t="s">
        <v>58</v>
      </c>
      <c r="N85" s="1084" t="s">
        <v>646</v>
      </c>
      <c r="O85" s="1102" t="s">
        <v>606</v>
      </c>
      <c r="P85" s="1145" t="s">
        <v>267</v>
      </c>
      <c r="Q85" s="1084">
        <v>2</v>
      </c>
      <c r="R85" s="1084">
        <v>2</v>
      </c>
      <c r="S85" s="1084">
        <v>0</v>
      </c>
      <c r="T85" s="1077">
        <v>45200</v>
      </c>
      <c r="U85" s="1077">
        <v>45382</v>
      </c>
      <c r="V85" s="1077">
        <v>45473</v>
      </c>
      <c r="W85" s="1077">
        <v>45555</v>
      </c>
      <c r="X85" s="1088">
        <v>1</v>
      </c>
      <c r="Y85" s="861" t="s">
        <v>2789</v>
      </c>
      <c r="Z85" s="865"/>
      <c r="AA85" s="1050"/>
      <c r="AB85" s="1095"/>
    </row>
    <row r="86" spans="2:28" ht="54">
      <c r="B86" s="1063"/>
      <c r="C86" s="1058" t="s">
        <v>1867</v>
      </c>
      <c r="D86" s="862" t="s">
        <v>96</v>
      </c>
      <c r="E86" s="862" t="s">
        <v>96</v>
      </c>
      <c r="F86" s="1058" t="s">
        <v>53</v>
      </c>
      <c r="G86" s="1127" t="s">
        <v>2790</v>
      </c>
      <c r="H86" s="1058"/>
      <c r="I86" s="1013" t="s">
        <v>2791</v>
      </c>
      <c r="J86" s="1013" t="s">
        <v>2792</v>
      </c>
      <c r="K86" s="1138" t="s">
        <v>2788</v>
      </c>
      <c r="L86" s="1017" t="s">
        <v>57</v>
      </c>
      <c r="M86" s="1013" t="s">
        <v>58</v>
      </c>
      <c r="N86" s="1084" t="s">
        <v>646</v>
      </c>
      <c r="O86" s="1013" t="s">
        <v>606</v>
      </c>
      <c r="P86" s="1145" t="s">
        <v>267</v>
      </c>
      <c r="Q86" s="1013">
        <v>2</v>
      </c>
      <c r="R86" s="1013">
        <v>0</v>
      </c>
      <c r="S86" s="1013">
        <f t="shared" ref="S86:S90" si="0">Q86-R86</f>
        <v>2</v>
      </c>
      <c r="T86" s="1051">
        <v>45281</v>
      </c>
      <c r="U86" s="1051">
        <v>45310</v>
      </c>
      <c r="V86" s="1051"/>
      <c r="W86" s="1077">
        <v>45555</v>
      </c>
      <c r="X86" s="1088">
        <v>1</v>
      </c>
      <c r="Y86" s="1017" t="s">
        <v>2793</v>
      </c>
      <c r="Z86" s="866"/>
      <c r="AA86" s="1050"/>
      <c r="AB86" s="1095"/>
    </row>
    <row r="87" spans="2:28" s="729" customFormat="1" ht="27">
      <c r="B87" s="1065"/>
      <c r="C87" s="1058" t="s">
        <v>1229</v>
      </c>
      <c r="D87" s="862" t="s">
        <v>868</v>
      </c>
      <c r="E87" s="862" t="s">
        <v>601</v>
      </c>
      <c r="F87" s="1058" t="s">
        <v>53</v>
      </c>
      <c r="G87" s="1058" t="s">
        <v>1226</v>
      </c>
      <c r="H87" s="1058"/>
      <c r="I87" s="1013" t="s">
        <v>1034</v>
      </c>
      <c r="J87" s="1013" t="s">
        <v>2794</v>
      </c>
      <c r="K87" s="1138" t="s">
        <v>2635</v>
      </c>
      <c r="L87" s="1017" t="s">
        <v>71</v>
      </c>
      <c r="M87" s="1013" t="s">
        <v>58</v>
      </c>
      <c r="N87" s="1084" t="s">
        <v>491</v>
      </c>
      <c r="O87" s="1013" t="s">
        <v>696</v>
      </c>
      <c r="P87" s="1145" t="s">
        <v>267</v>
      </c>
      <c r="Q87" s="1013">
        <v>3</v>
      </c>
      <c r="R87" s="1013">
        <v>2</v>
      </c>
      <c r="S87" s="1013">
        <f t="shared" si="0"/>
        <v>1</v>
      </c>
      <c r="T87" s="1009">
        <v>45386</v>
      </c>
      <c r="U87" s="1009">
        <v>45471</v>
      </c>
      <c r="V87" s="1009"/>
      <c r="W87" s="1009">
        <v>45471</v>
      </c>
      <c r="X87" s="1088">
        <v>1</v>
      </c>
      <c r="Y87" s="1017"/>
      <c r="Z87" s="1048"/>
      <c r="AA87" s="1048"/>
      <c r="AB87" s="1098"/>
    </row>
    <row r="88" spans="2:28" s="729" customFormat="1" ht="40.5">
      <c r="B88" s="1065"/>
      <c r="C88" s="1054" t="s">
        <v>363</v>
      </c>
      <c r="D88" s="862" t="s">
        <v>365</v>
      </c>
      <c r="E88" s="862" t="s">
        <v>601</v>
      </c>
      <c r="F88" s="1054" t="s">
        <v>99</v>
      </c>
      <c r="G88" s="861" t="s">
        <v>366</v>
      </c>
      <c r="H88" s="1054" t="s">
        <v>2795</v>
      </c>
      <c r="I88" s="1087" t="s">
        <v>2796</v>
      </c>
      <c r="J88" s="1087" t="s">
        <v>2797</v>
      </c>
      <c r="K88" s="1138" t="s">
        <v>99</v>
      </c>
      <c r="L88" s="861" t="s">
        <v>2798</v>
      </c>
      <c r="M88" s="1102" t="s">
        <v>632</v>
      </c>
      <c r="N88" s="1084" t="s">
        <v>59</v>
      </c>
      <c r="O88" s="1102" t="s">
        <v>606</v>
      </c>
      <c r="P88" s="1145" t="s">
        <v>267</v>
      </c>
      <c r="Q88" s="1084">
        <v>5</v>
      </c>
      <c r="R88" s="1084">
        <v>0</v>
      </c>
      <c r="S88" s="1084">
        <v>0</v>
      </c>
      <c r="T88" s="1077">
        <v>45061</v>
      </c>
      <c r="U88" s="1077">
        <v>45567</v>
      </c>
      <c r="V88" s="1077">
        <v>45567</v>
      </c>
      <c r="W88" s="1077">
        <v>45567</v>
      </c>
      <c r="X88" s="1088">
        <v>1</v>
      </c>
      <c r="Y88" s="1048"/>
      <c r="Z88" s="1048"/>
      <c r="AA88" s="1048"/>
      <c r="AB88" s="1098"/>
    </row>
    <row r="89" spans="2:28" ht="54">
      <c r="B89" s="1066"/>
      <c r="C89" s="1058" t="s">
        <v>1547</v>
      </c>
      <c r="D89" s="862" t="s">
        <v>2799</v>
      </c>
      <c r="E89" s="862" t="s">
        <v>711</v>
      </c>
      <c r="F89" s="1058" t="s">
        <v>53</v>
      </c>
      <c r="G89" s="1058" t="s">
        <v>1549</v>
      </c>
      <c r="H89" s="1058"/>
      <c r="I89" s="1013" t="s">
        <v>2800</v>
      </c>
      <c r="J89" s="1013" t="s">
        <v>2571</v>
      </c>
      <c r="K89" s="1138" t="s">
        <v>2801</v>
      </c>
      <c r="L89" s="1017" t="s">
        <v>266</v>
      </c>
      <c r="M89" s="1013" t="s">
        <v>58</v>
      </c>
      <c r="N89" s="1084" t="s">
        <v>491</v>
      </c>
      <c r="O89" s="1013" t="s">
        <v>606</v>
      </c>
      <c r="P89" s="1145" t="s">
        <v>267</v>
      </c>
      <c r="Q89" s="1013">
        <v>2</v>
      </c>
      <c r="R89" s="1013">
        <v>1</v>
      </c>
      <c r="S89" s="1013">
        <f t="shared" si="0"/>
        <v>1</v>
      </c>
      <c r="T89" s="1049">
        <v>45093</v>
      </c>
      <c r="U89" s="1049">
        <v>45168</v>
      </c>
      <c r="V89" s="1049">
        <v>45488</v>
      </c>
      <c r="W89" s="1051">
        <v>45578</v>
      </c>
      <c r="X89" s="1088">
        <v>1</v>
      </c>
      <c r="Y89" s="1017" t="s">
        <v>2802</v>
      </c>
      <c r="Z89" s="1050"/>
      <c r="AA89" s="1050"/>
      <c r="AB89" s="1095"/>
    </row>
    <row r="90" spans="2:28" ht="40.5">
      <c r="B90" s="1066"/>
      <c r="C90" s="1060"/>
      <c r="D90" s="862" t="s">
        <v>2803</v>
      </c>
      <c r="E90" s="862" t="s">
        <v>2804</v>
      </c>
      <c r="F90" s="1058" t="s">
        <v>200</v>
      </c>
      <c r="G90" s="1058" t="s">
        <v>2805</v>
      </c>
      <c r="H90" s="1058" t="s">
        <v>2806</v>
      </c>
      <c r="I90" s="1013" t="s">
        <v>622</v>
      </c>
      <c r="J90" s="1013" t="s">
        <v>631</v>
      </c>
      <c r="K90" s="1138" t="s">
        <v>624</v>
      </c>
      <c r="L90" s="1017" t="s">
        <v>138</v>
      </c>
      <c r="M90" s="1013" t="s">
        <v>58</v>
      </c>
      <c r="N90" s="1084" t="s">
        <v>90</v>
      </c>
      <c r="O90" s="1013" t="s">
        <v>598</v>
      </c>
      <c r="P90" s="1003" t="s">
        <v>267</v>
      </c>
      <c r="Q90" s="1013">
        <v>3</v>
      </c>
      <c r="R90" s="1013">
        <v>0</v>
      </c>
      <c r="S90" s="1013">
        <f t="shared" si="0"/>
        <v>3</v>
      </c>
      <c r="T90" s="1049" t="s">
        <v>128</v>
      </c>
      <c r="U90" s="1049" t="s">
        <v>2807</v>
      </c>
      <c r="V90" s="1049"/>
      <c r="W90" s="1049">
        <v>45555</v>
      </c>
      <c r="X90" s="1088">
        <v>1</v>
      </c>
      <c r="Y90" s="861"/>
      <c r="Z90" s="1050"/>
      <c r="AA90" s="1050"/>
      <c r="AB90" s="1095"/>
    </row>
    <row r="91" spans="2:28" ht="27">
      <c r="B91" s="1066"/>
      <c r="C91" s="1058" t="s">
        <v>610</v>
      </c>
      <c r="D91" s="862" t="s">
        <v>590</v>
      </c>
      <c r="E91" s="862" t="s">
        <v>591</v>
      </c>
      <c r="F91" s="1058" t="s">
        <v>53</v>
      </c>
      <c r="G91" s="1058" t="s">
        <v>611</v>
      </c>
      <c r="H91" s="1060"/>
      <c r="I91" s="1013" t="s">
        <v>613</v>
      </c>
      <c r="J91" s="1013" t="s">
        <v>614</v>
      </c>
      <c r="K91" s="1138" t="s">
        <v>235</v>
      </c>
      <c r="L91" s="1017" t="s">
        <v>615</v>
      </c>
      <c r="M91" s="1013" t="s">
        <v>58</v>
      </c>
      <c r="N91" s="1084" t="s">
        <v>90</v>
      </c>
      <c r="O91" s="1013" t="s">
        <v>598</v>
      </c>
      <c r="P91" s="1003" t="s">
        <v>267</v>
      </c>
      <c r="Q91" s="1013">
        <v>2</v>
      </c>
      <c r="R91" s="1013">
        <v>0</v>
      </c>
      <c r="S91" s="1013">
        <v>2</v>
      </c>
      <c r="T91" s="1009">
        <v>45022</v>
      </c>
      <c r="U91" s="1009">
        <v>45329</v>
      </c>
      <c r="V91" s="1009">
        <v>45534</v>
      </c>
      <c r="W91" s="1083">
        <v>45594</v>
      </c>
      <c r="X91" s="1088">
        <v>1</v>
      </c>
      <c r="Y91" s="1017" t="s">
        <v>616</v>
      </c>
      <c r="Z91" s="866" t="s">
        <v>617</v>
      </c>
      <c r="AA91" s="1050"/>
      <c r="AB91" s="1095"/>
    </row>
    <row r="92" spans="2:28" ht="94.5">
      <c r="B92" s="1066"/>
      <c r="C92" s="1100" t="s">
        <v>1837</v>
      </c>
      <c r="D92" s="862" t="s">
        <v>96</v>
      </c>
      <c r="E92" s="862" t="s">
        <v>96</v>
      </c>
      <c r="F92" s="1100" t="s">
        <v>53</v>
      </c>
      <c r="G92" s="1116" t="s">
        <v>1838</v>
      </c>
      <c r="H92" s="1100"/>
      <c r="I92" s="1087" t="s">
        <v>98</v>
      </c>
      <c r="J92" s="1087" t="s">
        <v>2808</v>
      </c>
      <c r="K92" s="1138" t="s">
        <v>2809</v>
      </c>
      <c r="L92" s="1087" t="s">
        <v>723</v>
      </c>
      <c r="M92" s="1102" t="s">
        <v>632</v>
      </c>
      <c r="N92" s="1084" t="s">
        <v>59</v>
      </c>
      <c r="O92" s="1086" t="s">
        <v>696</v>
      </c>
      <c r="P92" s="1145" t="s">
        <v>267</v>
      </c>
      <c r="Q92" s="1087">
        <v>10</v>
      </c>
      <c r="R92" s="1087">
        <v>9</v>
      </c>
      <c r="S92" s="1087">
        <v>1</v>
      </c>
      <c r="T92" s="1052">
        <v>43692</v>
      </c>
      <c r="U92" s="1052">
        <v>45127</v>
      </c>
      <c r="V92" s="1097"/>
      <c r="W92" s="1052">
        <v>45127</v>
      </c>
      <c r="X92" s="1091">
        <v>0.83</v>
      </c>
      <c r="Y92" s="1103" t="s">
        <v>2810</v>
      </c>
      <c r="Z92" s="1050"/>
      <c r="AA92" s="1050"/>
      <c r="AB92" s="1095"/>
    </row>
    <row r="93" spans="2:28" ht="27">
      <c r="B93" s="1066"/>
      <c r="C93" s="1100" t="s">
        <v>1871</v>
      </c>
      <c r="D93" s="862" t="s">
        <v>96</v>
      </c>
      <c r="E93" s="862" t="s">
        <v>96</v>
      </c>
      <c r="F93" s="1100" t="s">
        <v>53</v>
      </c>
      <c r="G93" s="1128" t="s">
        <v>1872</v>
      </c>
      <c r="H93" s="1100"/>
      <c r="I93" s="1087" t="s">
        <v>2811</v>
      </c>
      <c r="J93" s="1087" t="s">
        <v>701</v>
      </c>
      <c r="K93" s="1138" t="s">
        <v>645</v>
      </c>
      <c r="L93" s="1087" t="s">
        <v>57</v>
      </c>
      <c r="M93" s="1104" t="s">
        <v>58</v>
      </c>
      <c r="N93" s="1084" t="s">
        <v>59</v>
      </c>
      <c r="O93" s="1102" t="s">
        <v>606</v>
      </c>
      <c r="P93" s="1145" t="s">
        <v>267</v>
      </c>
      <c r="Q93" s="1087">
        <v>8</v>
      </c>
      <c r="R93" s="1087">
        <v>0</v>
      </c>
      <c r="S93" s="1087">
        <v>8</v>
      </c>
      <c r="T93" s="1052">
        <v>45224</v>
      </c>
      <c r="U93" s="1052">
        <v>45502</v>
      </c>
      <c r="V93" s="1097"/>
      <c r="W93" s="1052">
        <v>45628</v>
      </c>
      <c r="X93" s="1091">
        <v>1</v>
      </c>
      <c r="Y93" s="1105"/>
      <c r="Z93" s="1050"/>
      <c r="AA93" s="1050"/>
      <c r="AB93" s="1095"/>
    </row>
    <row r="94" spans="2:28" ht="27">
      <c r="B94" s="1066"/>
      <c r="C94" s="1115" t="s">
        <v>1044</v>
      </c>
      <c r="D94" s="862" t="s">
        <v>674</v>
      </c>
      <c r="E94" s="862" t="s">
        <v>96</v>
      </c>
      <c r="F94" s="1115" t="s">
        <v>681</v>
      </c>
      <c r="G94" s="1129" t="s">
        <v>2812</v>
      </c>
      <c r="H94" s="1115"/>
      <c r="I94" s="1087" t="s">
        <v>2813</v>
      </c>
      <c r="J94" s="1087"/>
      <c r="K94" s="1138" t="s">
        <v>2814</v>
      </c>
      <c r="L94" s="1106" t="s">
        <v>715</v>
      </c>
      <c r="M94" s="1102" t="s">
        <v>632</v>
      </c>
      <c r="N94" s="1084" t="s">
        <v>59</v>
      </c>
      <c r="O94" s="1102" t="s">
        <v>606</v>
      </c>
      <c r="P94" s="1145" t="s">
        <v>267</v>
      </c>
      <c r="Q94" s="1087">
        <v>17</v>
      </c>
      <c r="R94" s="1087">
        <v>3</v>
      </c>
      <c r="S94" s="1087">
        <v>14</v>
      </c>
      <c r="T94" s="1052">
        <v>45187</v>
      </c>
      <c r="U94" s="1052">
        <v>45504</v>
      </c>
      <c r="V94" s="1097"/>
      <c r="W94" s="1052">
        <v>45631</v>
      </c>
      <c r="X94" s="1097"/>
      <c r="Y94" s="1087" t="s">
        <v>2815</v>
      </c>
      <c r="Z94" s="1050"/>
      <c r="AA94" s="1050"/>
      <c r="AB94" s="1095"/>
    </row>
    <row r="95" spans="2:28" ht="27">
      <c r="B95" s="1066"/>
      <c r="C95" s="1100" t="s">
        <v>1824</v>
      </c>
      <c r="D95" s="862" t="s">
        <v>674</v>
      </c>
      <c r="E95" s="862" t="s">
        <v>96</v>
      </c>
      <c r="F95" s="1100" t="s">
        <v>2816</v>
      </c>
      <c r="G95" s="1128" t="s">
        <v>1825</v>
      </c>
      <c r="H95" s="1100"/>
      <c r="I95" s="1087" t="s">
        <v>2817</v>
      </c>
      <c r="J95" s="1087" t="s">
        <v>2818</v>
      </c>
      <c r="K95" s="1138" t="s">
        <v>2819</v>
      </c>
      <c r="L95" s="1087" t="s">
        <v>2820</v>
      </c>
      <c r="M95" s="1101" t="s">
        <v>58</v>
      </c>
      <c r="N95" s="1084" t="s">
        <v>59</v>
      </c>
      <c r="O95" s="1102" t="s">
        <v>606</v>
      </c>
      <c r="P95" s="1145" t="s">
        <v>267</v>
      </c>
      <c r="Q95" s="1087">
        <v>11</v>
      </c>
      <c r="R95" s="1087">
        <v>0</v>
      </c>
      <c r="S95" s="1087">
        <v>11</v>
      </c>
      <c r="T95" s="1052">
        <v>45490</v>
      </c>
      <c r="U95" s="1052">
        <v>45545</v>
      </c>
      <c r="V95" s="1097"/>
      <c r="W95" s="1052">
        <v>45608</v>
      </c>
      <c r="X95" s="1091">
        <v>1</v>
      </c>
      <c r="Y95" s="1105"/>
      <c r="Z95" s="1050"/>
      <c r="AA95" s="1050"/>
      <c r="AB95" s="1095"/>
    </row>
    <row r="96" spans="2:28" s="115" customFormat="1" ht="27">
      <c r="B96" s="1107"/>
      <c r="C96" s="1029" t="s">
        <v>2821</v>
      </c>
      <c r="D96" s="862" t="s">
        <v>2108</v>
      </c>
      <c r="E96" s="862" t="s">
        <v>808</v>
      </c>
      <c r="F96" s="1029" t="s">
        <v>53</v>
      </c>
      <c r="G96" s="1029" t="s">
        <v>2822</v>
      </c>
      <c r="H96" s="1029" t="s">
        <v>2823</v>
      </c>
      <c r="I96" s="1013" t="s">
        <v>460</v>
      </c>
      <c r="J96" s="1013" t="s">
        <v>2824</v>
      </c>
      <c r="K96" s="1138" t="s">
        <v>2825</v>
      </c>
      <c r="L96" s="1013" t="s">
        <v>57</v>
      </c>
      <c r="M96" s="1013" t="s">
        <v>58</v>
      </c>
      <c r="N96" s="1084" t="s">
        <v>716</v>
      </c>
      <c r="O96" s="1013" t="s">
        <v>598</v>
      </c>
      <c r="P96" s="1003" t="s">
        <v>267</v>
      </c>
      <c r="Q96" s="1013">
        <v>3</v>
      </c>
      <c r="R96" s="1013">
        <v>0</v>
      </c>
      <c r="S96" s="1013">
        <f>Q96-R96</f>
        <v>3</v>
      </c>
      <c r="T96" s="1049">
        <v>45553</v>
      </c>
      <c r="U96" s="1049">
        <v>45615</v>
      </c>
      <c r="V96" s="1049"/>
      <c r="W96" s="1049">
        <v>45615</v>
      </c>
      <c r="X96" s="1091">
        <v>1</v>
      </c>
      <c r="Y96" s="1087" t="s">
        <v>2826</v>
      </c>
      <c r="Z96" s="1108"/>
      <c r="AA96" s="1108"/>
      <c r="AB96" s="1109"/>
    </row>
    <row r="97" spans="2:28" s="115" customFormat="1" ht="40.5">
      <c r="B97" s="1110">
        <v>41</v>
      </c>
      <c r="C97" s="1029" t="s">
        <v>1139</v>
      </c>
      <c r="D97" s="862" t="s">
        <v>484</v>
      </c>
      <c r="E97" s="862" t="s">
        <v>601</v>
      </c>
      <c r="F97" s="1029" t="s">
        <v>53</v>
      </c>
      <c r="G97" s="1029" t="s">
        <v>2827</v>
      </c>
      <c r="H97" s="1029"/>
      <c r="I97" s="1013" t="s">
        <v>776</v>
      </c>
      <c r="J97" s="1013" t="s">
        <v>2828</v>
      </c>
      <c r="K97" s="1138" t="s">
        <v>387</v>
      </c>
      <c r="L97" s="1013" t="s">
        <v>57</v>
      </c>
      <c r="M97" s="1013" t="s">
        <v>58</v>
      </c>
      <c r="N97" s="1084" t="s">
        <v>491</v>
      </c>
      <c r="O97" s="1013" t="s">
        <v>598</v>
      </c>
      <c r="P97" s="1003" t="s">
        <v>267</v>
      </c>
      <c r="Q97" s="1013">
        <v>2</v>
      </c>
      <c r="R97" s="1013">
        <v>0</v>
      </c>
      <c r="S97" s="1013">
        <f t="shared" ref="S97" si="1">Q97-R97</f>
        <v>2</v>
      </c>
      <c r="T97" s="1049">
        <v>45335</v>
      </c>
      <c r="U97" s="1049">
        <v>45621</v>
      </c>
      <c r="V97" s="1049"/>
      <c r="W97" s="1049">
        <v>45621</v>
      </c>
      <c r="X97" s="1091">
        <v>1</v>
      </c>
      <c r="Y97" s="1013" t="s">
        <v>267</v>
      </c>
      <c r="Z97" s="860"/>
      <c r="AA97" s="1108"/>
      <c r="AB97" s="1109"/>
    </row>
    <row r="98" spans="2:28" s="115" customFormat="1" ht="27">
      <c r="B98" s="1110">
        <v>56</v>
      </c>
      <c r="C98" s="1029" t="s">
        <v>1934</v>
      </c>
      <c r="D98" s="862" t="s">
        <v>590</v>
      </c>
      <c r="E98" s="862" t="s">
        <v>591</v>
      </c>
      <c r="F98" s="1029" t="s">
        <v>53</v>
      </c>
      <c r="G98" s="1029" t="s">
        <v>2829</v>
      </c>
      <c r="H98" s="1100" t="s">
        <v>99</v>
      </c>
      <c r="I98" s="1013" t="s">
        <v>2830</v>
      </c>
      <c r="J98" s="1013" t="s">
        <v>2831</v>
      </c>
      <c r="K98" s="1138" t="s">
        <v>2832</v>
      </c>
      <c r="L98" s="1013" t="s">
        <v>758</v>
      </c>
      <c r="M98" s="1104" t="s">
        <v>58</v>
      </c>
      <c r="N98" s="1084" t="s">
        <v>243</v>
      </c>
      <c r="O98" s="1111" t="s">
        <v>598</v>
      </c>
      <c r="P98" s="1003" t="s">
        <v>267</v>
      </c>
      <c r="Q98" s="1013">
        <v>3</v>
      </c>
      <c r="R98" s="1013">
        <v>1</v>
      </c>
      <c r="S98" s="1013">
        <f>Q98-R98</f>
        <v>2</v>
      </c>
      <c r="T98" s="1049">
        <v>45279</v>
      </c>
      <c r="U98" s="1049">
        <v>45382</v>
      </c>
      <c r="V98" s="1049"/>
      <c r="W98" s="1049">
        <v>45621</v>
      </c>
      <c r="X98" s="1091">
        <v>1</v>
      </c>
      <c r="Y98" s="1135" t="s">
        <v>2833</v>
      </c>
      <c r="Z98" s="1113" t="s">
        <v>744</v>
      </c>
      <c r="AA98" s="1108"/>
      <c r="AB98" s="1109"/>
    </row>
    <row r="99" spans="2:28" s="115" customFormat="1" ht="27">
      <c r="B99" s="1110">
        <v>94</v>
      </c>
      <c r="C99" s="1029" t="s">
        <v>2834</v>
      </c>
      <c r="D99" s="862" t="s">
        <v>505</v>
      </c>
      <c r="E99" s="862" t="s">
        <v>96</v>
      </c>
      <c r="F99" s="1029" t="s">
        <v>53</v>
      </c>
      <c r="G99" s="1125" t="s">
        <v>186</v>
      </c>
      <c r="H99" s="1029"/>
      <c r="I99" s="1013" t="s">
        <v>186</v>
      </c>
      <c r="J99" s="1013" t="s">
        <v>2835</v>
      </c>
      <c r="K99" s="1138" t="s">
        <v>2836</v>
      </c>
      <c r="L99" s="1013" t="s">
        <v>164</v>
      </c>
      <c r="M99" s="1101" t="s">
        <v>58</v>
      </c>
      <c r="N99" s="1084" t="s">
        <v>652</v>
      </c>
      <c r="O99" s="1013" t="s">
        <v>606</v>
      </c>
      <c r="P99" s="1003" t="s">
        <v>267</v>
      </c>
      <c r="Q99" s="1013">
        <v>4</v>
      </c>
      <c r="R99" s="1013">
        <v>1</v>
      </c>
      <c r="S99" s="1013">
        <f t="shared" ref="S99:S100" si="2">Q99-R99</f>
        <v>3</v>
      </c>
      <c r="T99" s="1049">
        <v>44382</v>
      </c>
      <c r="U99" s="1049">
        <v>44604</v>
      </c>
      <c r="V99" s="1109"/>
      <c r="W99" s="1049">
        <v>45611</v>
      </c>
      <c r="X99" s="1091">
        <v>0.96</v>
      </c>
      <c r="Y99" s="1084" t="s">
        <v>2837</v>
      </c>
      <c r="Z99" s="1026"/>
      <c r="AA99" s="1026"/>
      <c r="AB99" s="1026" t="s">
        <v>2838</v>
      </c>
    </row>
    <row r="100" spans="2:28" s="115" customFormat="1" ht="27">
      <c r="B100" s="1110">
        <v>44</v>
      </c>
      <c r="C100" s="1029" t="s">
        <v>1172</v>
      </c>
      <c r="D100" s="862" t="s">
        <v>1173</v>
      </c>
      <c r="E100" s="862" t="s">
        <v>601</v>
      </c>
      <c r="F100" s="1029" t="s">
        <v>200</v>
      </c>
      <c r="G100" s="1029" t="s">
        <v>1174</v>
      </c>
      <c r="H100" s="1029"/>
      <c r="I100" s="1013" t="s">
        <v>2667</v>
      </c>
      <c r="J100" s="1013" t="s">
        <v>2668</v>
      </c>
      <c r="K100" s="1138" t="s">
        <v>2606</v>
      </c>
      <c r="L100" s="1013" t="s">
        <v>658</v>
      </c>
      <c r="M100" s="1013" t="s">
        <v>632</v>
      </c>
      <c r="N100" s="1084" t="s">
        <v>491</v>
      </c>
      <c r="O100" s="1102" t="s">
        <v>606</v>
      </c>
      <c r="P100" s="1003" t="s">
        <v>607</v>
      </c>
      <c r="Q100" s="1013">
        <v>1</v>
      </c>
      <c r="R100" s="1013">
        <v>1</v>
      </c>
      <c r="S100" s="1013">
        <f t="shared" si="2"/>
        <v>0</v>
      </c>
      <c r="T100" s="1049">
        <v>45376</v>
      </c>
      <c r="U100" s="1049">
        <v>45442</v>
      </c>
      <c r="V100" s="1049"/>
      <c r="W100" s="1049">
        <v>45442</v>
      </c>
      <c r="X100" s="1091">
        <v>0.9</v>
      </c>
      <c r="Y100" s="1013" t="s">
        <v>2839</v>
      </c>
      <c r="Z100" s="860"/>
      <c r="AA100" s="1108"/>
      <c r="AB100" s="1109"/>
    </row>
    <row r="101" spans="2:28" s="115" customFormat="1" ht="162">
      <c r="B101" s="1110">
        <v>54</v>
      </c>
      <c r="C101" s="1029" t="s">
        <v>1676</v>
      </c>
      <c r="D101" s="862" t="s">
        <v>359</v>
      </c>
      <c r="E101" s="862" t="s">
        <v>601</v>
      </c>
      <c r="F101" s="1029" t="s">
        <v>53</v>
      </c>
      <c r="G101" s="1029" t="s">
        <v>1677</v>
      </c>
      <c r="H101" s="1100" t="s">
        <v>99</v>
      </c>
      <c r="I101" s="1013" t="s">
        <v>2840</v>
      </c>
      <c r="J101" s="1013" t="s">
        <v>361</v>
      </c>
      <c r="K101" s="1138" t="s">
        <v>2841</v>
      </c>
      <c r="L101" s="1013" t="s">
        <v>688</v>
      </c>
      <c r="M101" s="1104" t="s">
        <v>58</v>
      </c>
      <c r="N101" s="1084" t="s">
        <v>243</v>
      </c>
      <c r="O101" s="1102" t="s">
        <v>606</v>
      </c>
      <c r="P101" s="1003" t="s">
        <v>267</v>
      </c>
      <c r="Q101" s="1013">
        <v>3</v>
      </c>
      <c r="R101" s="1013">
        <v>1</v>
      </c>
      <c r="S101" s="1013">
        <f>Q101-R101</f>
        <v>2</v>
      </c>
      <c r="T101" s="1049">
        <v>45231</v>
      </c>
      <c r="U101" s="1049">
        <v>45260</v>
      </c>
      <c r="V101" s="1049"/>
      <c r="W101" s="1049">
        <v>45295</v>
      </c>
      <c r="X101" s="1091">
        <v>0.86</v>
      </c>
      <c r="Y101" s="1112" t="s">
        <v>2842</v>
      </c>
      <c r="Z101" s="1113" t="s">
        <v>2843</v>
      </c>
      <c r="AA101" s="1108"/>
      <c r="AB101" s="1109"/>
    </row>
    <row r="102" spans="2:28" s="115" customFormat="1" ht="148.5">
      <c r="B102" s="1110">
        <v>50</v>
      </c>
      <c r="C102" s="1029" t="s">
        <v>1832</v>
      </c>
      <c r="D102" s="862" t="s">
        <v>590</v>
      </c>
      <c r="E102" s="862" t="s">
        <v>591</v>
      </c>
      <c r="F102" s="1029" t="s">
        <v>53</v>
      </c>
      <c r="G102" s="1029" t="s">
        <v>1833</v>
      </c>
      <c r="H102" s="1100" t="s">
        <v>99</v>
      </c>
      <c r="I102" s="1013" t="s">
        <v>1833</v>
      </c>
      <c r="J102" s="1013" t="s">
        <v>2844</v>
      </c>
      <c r="K102" s="1138" t="s">
        <v>2845</v>
      </c>
      <c r="L102" s="1013" t="s">
        <v>266</v>
      </c>
      <c r="M102" s="1104" t="s">
        <v>58</v>
      </c>
      <c r="N102" s="1084" t="s">
        <v>243</v>
      </c>
      <c r="O102" s="1111" t="s">
        <v>598</v>
      </c>
      <c r="P102" s="1104" t="s">
        <v>267</v>
      </c>
      <c r="Q102" s="1013">
        <v>0</v>
      </c>
      <c r="R102" s="1013">
        <v>0</v>
      </c>
      <c r="S102" s="1013">
        <f>Q102-R102</f>
        <v>0</v>
      </c>
      <c r="T102" s="1049">
        <v>45148</v>
      </c>
      <c r="U102" s="1049" t="s">
        <v>99</v>
      </c>
      <c r="V102" s="1049"/>
      <c r="W102" s="1049">
        <v>45481</v>
      </c>
      <c r="X102" s="1091">
        <v>0.99</v>
      </c>
      <c r="Y102" s="1013" t="s">
        <v>2846</v>
      </c>
      <c r="Z102" s="1113" t="s">
        <v>660</v>
      </c>
      <c r="AA102" s="1108"/>
      <c r="AB102" s="1109"/>
    </row>
    <row r="103" spans="2:28" ht="40.5">
      <c r="B103" s="1066"/>
      <c r="C103" s="1058" t="s">
        <v>2847</v>
      </c>
      <c r="D103" s="862" t="s">
        <v>96</v>
      </c>
      <c r="E103" s="862" t="s">
        <v>96</v>
      </c>
      <c r="F103" s="862" t="s">
        <v>53</v>
      </c>
      <c r="G103" s="1124" t="s">
        <v>2848</v>
      </c>
      <c r="H103" s="1060"/>
      <c r="I103" s="1108"/>
      <c r="J103" s="1013" t="s">
        <v>2849</v>
      </c>
      <c r="K103" s="1138" t="s">
        <v>2850</v>
      </c>
      <c r="L103" s="1017" t="s">
        <v>164</v>
      </c>
      <c r="M103" s="1013" t="s">
        <v>58</v>
      </c>
      <c r="N103" s="1084" t="s">
        <v>59</v>
      </c>
      <c r="O103" s="1013" t="s">
        <v>606</v>
      </c>
      <c r="P103" s="1003" t="s">
        <v>267</v>
      </c>
      <c r="Q103" s="1087">
        <v>9</v>
      </c>
      <c r="R103" s="1087">
        <v>7</v>
      </c>
      <c r="S103" s="1087">
        <v>2</v>
      </c>
      <c r="T103" s="1052">
        <v>44941</v>
      </c>
      <c r="U103" s="1052">
        <v>45499</v>
      </c>
      <c r="V103" s="1097"/>
      <c r="W103" s="1052">
        <v>45637</v>
      </c>
      <c r="X103" s="1091">
        <v>0.57999999999999996</v>
      </c>
      <c r="Y103" s="1013" t="s">
        <v>2851</v>
      </c>
      <c r="Z103" s="1050"/>
      <c r="AA103" s="1050"/>
      <c r="AB103" s="1095"/>
    </row>
    <row r="104" spans="2:28" ht="27">
      <c r="B104" s="1063">
        <v>109</v>
      </c>
      <c r="C104" s="1058" t="s">
        <v>2090</v>
      </c>
      <c r="D104" s="862" t="s">
        <v>505</v>
      </c>
      <c r="E104" s="862" t="s">
        <v>842</v>
      </c>
      <c r="F104" s="1058" t="s">
        <v>53</v>
      </c>
      <c r="G104" s="1124" t="s">
        <v>2852</v>
      </c>
      <c r="H104" s="1058"/>
      <c r="I104" s="1013" t="s">
        <v>2091</v>
      </c>
      <c r="J104" s="1013" t="s">
        <v>2853</v>
      </c>
      <c r="K104" s="1138" t="s">
        <v>2854</v>
      </c>
      <c r="L104" s="1017" t="s">
        <v>164</v>
      </c>
      <c r="M104" s="1013" t="s">
        <v>58</v>
      </c>
      <c r="N104" s="1084" t="s">
        <v>716</v>
      </c>
      <c r="O104" s="1013" t="s">
        <v>606</v>
      </c>
      <c r="P104" s="1003" t="s">
        <v>267</v>
      </c>
      <c r="Q104" s="1013">
        <v>4</v>
      </c>
      <c r="R104" s="1013">
        <v>0</v>
      </c>
      <c r="S104" s="1013">
        <v>4</v>
      </c>
      <c r="T104" s="1049">
        <v>45565</v>
      </c>
      <c r="U104" s="1049">
        <v>45588</v>
      </c>
      <c r="V104" s="1049"/>
      <c r="W104" s="1051">
        <v>45637</v>
      </c>
      <c r="X104" s="1091">
        <v>1</v>
      </c>
      <c r="Y104" s="861" t="s">
        <v>2855</v>
      </c>
      <c r="Z104" s="1189"/>
      <c r="AA104" s="1050"/>
      <c r="AB104" s="1095"/>
    </row>
    <row r="105" spans="2:28" ht="16.5">
      <c r="B105" s="1114"/>
      <c r="C105" s="1058" t="s">
        <v>1993</v>
      </c>
      <c r="D105" s="862" t="s">
        <v>674</v>
      </c>
      <c r="E105" s="862" t="s">
        <v>2780</v>
      </c>
      <c r="F105" s="1058" t="s">
        <v>53</v>
      </c>
      <c r="G105" s="1124" t="s">
        <v>2856</v>
      </c>
      <c r="H105" s="1061"/>
      <c r="I105" s="1013" t="s">
        <v>2857</v>
      </c>
      <c r="J105" s="1108" t="s">
        <v>2858</v>
      </c>
      <c r="K105" s="1138"/>
      <c r="L105" s="1050" t="s">
        <v>1407</v>
      </c>
      <c r="M105" s="1013" t="s">
        <v>58</v>
      </c>
      <c r="N105" s="1084" t="s">
        <v>652</v>
      </c>
      <c r="O105" s="1013" t="s">
        <v>598</v>
      </c>
      <c r="P105" s="1003" t="s">
        <v>267</v>
      </c>
      <c r="Q105" s="1013">
        <v>2</v>
      </c>
      <c r="R105" s="1013">
        <v>1</v>
      </c>
      <c r="S105" s="1013">
        <v>1</v>
      </c>
      <c r="T105" s="1049">
        <v>45580</v>
      </c>
      <c r="U105" s="1049">
        <v>45626</v>
      </c>
      <c r="V105" s="1049"/>
      <c r="W105" s="1049">
        <v>45626</v>
      </c>
      <c r="X105" s="1091">
        <v>0.99</v>
      </c>
      <c r="Y105" s="861" t="s">
        <v>2859</v>
      </c>
      <c r="Z105" s="1050"/>
      <c r="AA105" s="1050"/>
      <c r="AB105" s="1095"/>
    </row>
    <row r="106" spans="2:28" ht="27">
      <c r="B106" s="1114"/>
      <c r="C106" s="1058"/>
      <c r="D106" s="862" t="s">
        <v>96</v>
      </c>
      <c r="E106" s="862" t="s">
        <v>842</v>
      </c>
      <c r="F106" s="1095" t="s">
        <v>53</v>
      </c>
      <c r="G106" s="1124" t="s">
        <v>2860</v>
      </c>
      <c r="H106" s="1058" t="s">
        <v>896</v>
      </c>
      <c r="I106" s="1108" t="s">
        <v>895</v>
      </c>
      <c r="J106" s="1108"/>
      <c r="K106" s="1138" t="s">
        <v>1429</v>
      </c>
      <c r="L106" s="1017" t="s">
        <v>164</v>
      </c>
      <c r="M106" s="1104" t="s">
        <v>58</v>
      </c>
      <c r="N106" s="1084" t="s">
        <v>652</v>
      </c>
      <c r="O106" s="1013" t="s">
        <v>696</v>
      </c>
      <c r="P106" s="1003" t="s">
        <v>267</v>
      </c>
      <c r="Q106" s="1013">
        <v>5</v>
      </c>
      <c r="R106" s="1013">
        <v>5</v>
      </c>
      <c r="S106" s="1013">
        <f>Q106-R106</f>
        <v>0</v>
      </c>
      <c r="T106" s="1049">
        <v>45445</v>
      </c>
      <c r="U106" s="1049">
        <v>45538</v>
      </c>
      <c r="V106" s="1049"/>
      <c r="W106" s="1049">
        <v>45538</v>
      </c>
      <c r="X106" s="1091"/>
      <c r="Y106" s="861"/>
      <c r="Z106" s="1050"/>
      <c r="AA106" s="1050"/>
      <c r="AB106" s="1095"/>
    </row>
    <row r="107" spans="2:28" ht="16.5">
      <c r="B107" s="1095"/>
      <c r="C107" s="1095" t="s">
        <v>2861</v>
      </c>
      <c r="D107" s="1095" t="s">
        <v>2780</v>
      </c>
      <c r="E107" s="1095" t="s">
        <v>2780</v>
      </c>
      <c r="F107" s="1095" t="s">
        <v>53</v>
      </c>
      <c r="G107" s="1131" t="s">
        <v>2862</v>
      </c>
      <c r="H107" s="1095"/>
      <c r="I107" s="1109"/>
      <c r="J107" s="1109"/>
      <c r="K107" s="1109"/>
      <c r="L107" s="690" t="s">
        <v>266</v>
      </c>
      <c r="M107" s="1269" t="s">
        <v>632</v>
      </c>
      <c r="N107" s="1084" t="s">
        <v>59</v>
      </c>
      <c r="O107" s="690" t="s">
        <v>606</v>
      </c>
      <c r="P107" s="1003" t="s">
        <v>267</v>
      </c>
      <c r="Q107" s="694">
        <v>6</v>
      </c>
      <c r="R107" s="694">
        <v>1</v>
      </c>
      <c r="S107" s="694">
        <v>5</v>
      </c>
      <c r="T107" s="997">
        <v>45232</v>
      </c>
      <c r="U107" s="997">
        <v>45492</v>
      </c>
      <c r="V107" s="1097"/>
      <c r="W107" s="997">
        <v>45639</v>
      </c>
      <c r="X107" s="1097">
        <v>100</v>
      </c>
      <c r="Y107" s="1095" t="s">
        <v>2863</v>
      </c>
      <c r="Z107" s="1095"/>
      <c r="AA107" s="1095"/>
      <c r="AB107" s="1095"/>
    </row>
    <row r="108" spans="2:28" ht="120">
      <c r="B108" s="687">
        <v>81</v>
      </c>
      <c r="C108" s="688" t="s">
        <v>1939</v>
      </c>
      <c r="D108" s="688" t="s">
        <v>590</v>
      </c>
      <c r="E108" s="688" t="s">
        <v>591</v>
      </c>
      <c r="F108" s="688" t="s">
        <v>53</v>
      </c>
      <c r="G108" s="688" t="s">
        <v>2864</v>
      </c>
      <c r="H108" s="688"/>
      <c r="I108" s="1269" t="s">
        <v>2865</v>
      </c>
      <c r="J108" s="1269" t="s">
        <v>2740</v>
      </c>
      <c r="K108" s="1263" t="s">
        <v>2741</v>
      </c>
      <c r="L108" s="690" t="s">
        <v>57</v>
      </c>
      <c r="M108" s="1269" t="s">
        <v>58</v>
      </c>
      <c r="N108" s="1084" t="s">
        <v>243</v>
      </c>
      <c r="O108" s="690" t="s">
        <v>606</v>
      </c>
      <c r="P108" s="1003" t="s">
        <v>267</v>
      </c>
      <c r="Q108" s="690"/>
      <c r="R108" s="690"/>
      <c r="S108" s="690">
        <f t="shared" ref="S108" si="3">Q108-R108</f>
        <v>0</v>
      </c>
      <c r="T108" s="858">
        <v>45483</v>
      </c>
      <c r="U108" s="858"/>
      <c r="V108" s="858" t="s">
        <v>107</v>
      </c>
      <c r="W108" s="728">
        <v>45649</v>
      </c>
      <c r="X108" s="692">
        <v>1</v>
      </c>
      <c r="Y108" s="1134" t="s">
        <v>2866</v>
      </c>
      <c r="Z108" s="866"/>
      <c r="AA108" s="1095"/>
      <c r="AB108" s="1095"/>
    </row>
    <row r="109" spans="2:28" s="115" customFormat="1" ht="27">
      <c r="B109" s="1065"/>
      <c r="C109" s="1054" t="s">
        <v>1803</v>
      </c>
      <c r="D109" s="862" t="s">
        <v>412</v>
      </c>
      <c r="E109" s="862" t="s">
        <v>601</v>
      </c>
      <c r="F109" s="1054" t="s">
        <v>200</v>
      </c>
      <c r="G109" s="1054" t="s">
        <v>1418</v>
      </c>
      <c r="H109" s="1054"/>
      <c r="I109" s="1087" t="s">
        <v>1419</v>
      </c>
      <c r="J109" s="1109"/>
      <c r="K109" s="1109"/>
      <c r="L109" s="1109"/>
      <c r="M109" s="1104" t="s">
        <v>58</v>
      </c>
      <c r="N109" s="1084" t="s">
        <v>59</v>
      </c>
      <c r="O109" s="1111" t="s">
        <v>598</v>
      </c>
      <c r="P109" s="1145" t="s">
        <v>267</v>
      </c>
      <c r="Q109" s="1085">
        <v>4</v>
      </c>
      <c r="R109" s="1085">
        <v>0</v>
      </c>
      <c r="S109" s="1084">
        <v>4</v>
      </c>
      <c r="T109" s="1099">
        <v>44944</v>
      </c>
      <c r="U109" s="1099">
        <v>45603</v>
      </c>
      <c r="V109" s="1078" t="s">
        <v>99</v>
      </c>
      <c r="W109" s="1099">
        <v>45603</v>
      </c>
      <c r="X109" s="1088">
        <v>1</v>
      </c>
      <c r="Y109" s="1017"/>
      <c r="Z109" s="1048"/>
      <c r="AA109" s="1098"/>
      <c r="AB109" s="1098"/>
    </row>
    <row r="110" spans="2:28" ht="27">
      <c r="C110" s="1003" t="s">
        <v>1878</v>
      </c>
      <c r="D110" s="1003" t="s">
        <v>674</v>
      </c>
      <c r="E110" s="1003" t="s">
        <v>96</v>
      </c>
      <c r="F110" s="1003" t="s">
        <v>53</v>
      </c>
      <c r="G110" s="1015" t="s">
        <v>440</v>
      </c>
      <c r="H110" s="1003"/>
      <c r="I110" s="1013" t="s">
        <v>441</v>
      </c>
      <c r="J110" s="1013" t="s">
        <v>2867</v>
      </c>
      <c r="K110" s="1138" t="s">
        <v>2868</v>
      </c>
      <c r="L110" s="1013" t="s">
        <v>266</v>
      </c>
      <c r="M110" s="1013" t="s">
        <v>632</v>
      </c>
      <c r="N110" s="1013" t="s">
        <v>59</v>
      </c>
      <c r="O110" s="1013" t="s">
        <v>606</v>
      </c>
      <c r="P110" s="1145" t="s">
        <v>267</v>
      </c>
      <c r="Q110" s="1087">
        <v>6</v>
      </c>
      <c r="R110" s="1087">
        <v>0</v>
      </c>
      <c r="S110" s="1087">
        <v>6</v>
      </c>
      <c r="T110" s="1052">
        <v>45232</v>
      </c>
      <c r="U110" s="1052">
        <v>45492</v>
      </c>
      <c r="V110" s="1052">
        <v>45639</v>
      </c>
      <c r="W110" s="1052">
        <v>45657</v>
      </c>
      <c r="X110" s="1091">
        <v>1</v>
      </c>
      <c r="Y110" s="1013"/>
    </row>
    <row r="111" spans="2:28" ht="33">
      <c r="C111" s="688" t="s">
        <v>914</v>
      </c>
      <c r="D111" s="688" t="s">
        <v>96</v>
      </c>
      <c r="E111" s="688" t="s">
        <v>915</v>
      </c>
      <c r="F111" s="688" t="s">
        <v>53</v>
      </c>
      <c r="G111" s="688" t="s">
        <v>916</v>
      </c>
      <c r="H111" s="730"/>
      <c r="I111" s="1269" t="s">
        <v>917</v>
      </c>
      <c r="J111" s="1269" t="s">
        <v>918</v>
      </c>
      <c r="K111" s="1263" t="s">
        <v>919</v>
      </c>
      <c r="L111" s="690" t="s">
        <v>57</v>
      </c>
      <c r="M111" s="1271" t="s">
        <v>58</v>
      </c>
      <c r="N111" s="690" t="s">
        <v>59</v>
      </c>
      <c r="O111" s="1275" t="s">
        <v>598</v>
      </c>
      <c r="P111" s="1145" t="s">
        <v>267</v>
      </c>
      <c r="Q111" s="694"/>
      <c r="R111" s="694"/>
      <c r="S111" s="694"/>
      <c r="T111" s="997">
        <v>45292</v>
      </c>
      <c r="U111" s="997">
        <v>45657</v>
      </c>
      <c r="V111" s="999"/>
      <c r="W111" s="998"/>
      <c r="X111" s="1001" t="s">
        <v>128</v>
      </c>
      <c r="Y111" s="1002"/>
    </row>
    <row r="112" spans="2:28" ht="121.5">
      <c r="B112" s="721" t="s">
        <v>1948</v>
      </c>
      <c r="C112" s="721" t="s">
        <v>590</v>
      </c>
      <c r="D112" t="s">
        <v>590</v>
      </c>
      <c r="E112" s="688" t="s">
        <v>591</v>
      </c>
      <c r="F112" s="721" t="s">
        <v>53</v>
      </c>
      <c r="G112" s="688" t="s">
        <v>1949</v>
      </c>
      <c r="I112" s="1269" t="s">
        <v>2869</v>
      </c>
      <c r="J112" s="1269" t="s">
        <v>236</v>
      </c>
      <c r="K112" s="1263" t="s">
        <v>2870</v>
      </c>
      <c r="L112" s="690" t="s">
        <v>2871</v>
      </c>
      <c r="M112" s="493" t="s">
        <v>58</v>
      </c>
      <c r="N112" s="690" t="s">
        <v>243</v>
      </c>
      <c r="O112" s="722" t="s">
        <v>606</v>
      </c>
      <c r="P112" s="1145" t="s">
        <v>267</v>
      </c>
      <c r="Q112" s="690"/>
      <c r="R112" s="690"/>
      <c r="S112" s="690">
        <f>Q112-R112</f>
        <v>0</v>
      </c>
      <c r="T112" s="858">
        <v>45502</v>
      </c>
      <c r="U112" s="858">
        <v>45617</v>
      </c>
      <c r="V112" s="858"/>
      <c r="W112" s="728">
        <v>45653</v>
      </c>
      <c r="X112" s="692">
        <v>1</v>
      </c>
      <c r="Y112" s="726" t="s">
        <v>2872</v>
      </c>
    </row>
    <row r="113" spans="2:31" ht="33">
      <c r="B113" s="687">
        <v>31</v>
      </c>
      <c r="C113" s="688" t="s">
        <v>1175</v>
      </c>
      <c r="D113" s="688" t="s">
        <v>2651</v>
      </c>
      <c r="E113" s="688" t="s">
        <v>2651</v>
      </c>
      <c r="F113" s="688" t="s">
        <v>681</v>
      </c>
      <c r="G113" s="688" t="s">
        <v>2873</v>
      </c>
      <c r="H113" s="688"/>
      <c r="I113" s="1269" t="s">
        <v>2125</v>
      </c>
      <c r="J113" s="1269" t="s">
        <v>2874</v>
      </c>
      <c r="K113" s="1263"/>
      <c r="L113" s="690" t="s">
        <v>723</v>
      </c>
      <c r="M113" s="1269" t="s">
        <v>58</v>
      </c>
      <c r="N113" s="690" t="s">
        <v>491</v>
      </c>
      <c r="O113" s="690" t="s">
        <v>606</v>
      </c>
      <c r="P113" s="1279" t="s">
        <v>60</v>
      </c>
      <c r="Q113" s="690"/>
      <c r="R113" s="690"/>
      <c r="S113" s="690">
        <f t="shared" ref="S113" si="4">Q113-R113</f>
        <v>0</v>
      </c>
      <c r="T113" s="858">
        <v>45474</v>
      </c>
      <c r="U113" s="858">
        <v>45604</v>
      </c>
      <c r="V113" s="858"/>
      <c r="W113" s="728"/>
      <c r="X113" s="692">
        <v>1</v>
      </c>
      <c r="Y113" s="690" t="s">
        <v>2875</v>
      </c>
      <c r="Z113" s="161"/>
    </row>
    <row r="114" spans="2:31" ht="33">
      <c r="B114" s="1203">
        <v>87</v>
      </c>
      <c r="C114" s="721" t="s">
        <v>1243</v>
      </c>
      <c r="D114" s="721" t="s">
        <v>1244</v>
      </c>
      <c r="E114" s="721" t="s">
        <v>601</v>
      </c>
      <c r="F114" s="721" t="s">
        <v>200</v>
      </c>
      <c r="G114" s="721" t="s">
        <v>2876</v>
      </c>
      <c r="H114" s="722"/>
      <c r="I114" s="1221" t="s">
        <v>782</v>
      </c>
      <c r="J114" s="1221" t="s">
        <v>138</v>
      </c>
      <c r="K114" s="1264"/>
      <c r="L114" s="722"/>
      <c r="M114" s="1272" t="s">
        <v>58</v>
      </c>
      <c r="N114" s="722" t="s">
        <v>243</v>
      </c>
      <c r="O114" s="1333" t="s">
        <v>598</v>
      </c>
      <c r="P114" s="1280" t="s">
        <v>267</v>
      </c>
      <c r="Q114" s="722"/>
      <c r="R114" s="722"/>
      <c r="S114" s="722">
        <f>Q114-R114</f>
        <v>0</v>
      </c>
      <c r="T114" s="1205">
        <v>45490</v>
      </c>
      <c r="U114" s="1205">
        <v>45595</v>
      </c>
      <c r="V114" s="1205"/>
      <c r="W114" s="1206">
        <v>45673</v>
      </c>
      <c r="X114" s="1247">
        <v>1</v>
      </c>
      <c r="Y114" s="1216" t="s">
        <v>2877</v>
      </c>
      <c r="Z114" s="732"/>
      <c r="AA114" s="959"/>
      <c r="AB114" s="959"/>
    </row>
    <row r="115" spans="2:31" ht="33">
      <c r="B115" s="1203">
        <v>115</v>
      </c>
      <c r="C115" s="721" t="s">
        <v>1316</v>
      </c>
      <c r="D115" s="721" t="s">
        <v>66</v>
      </c>
      <c r="E115" s="721" t="s">
        <v>601</v>
      </c>
      <c r="F115" s="721" t="s">
        <v>53</v>
      </c>
      <c r="G115" s="721" t="s">
        <v>2878</v>
      </c>
      <c r="H115" s="722"/>
      <c r="I115" s="1221" t="s">
        <v>1317</v>
      </c>
      <c r="J115" s="1221"/>
      <c r="K115" s="1264"/>
      <c r="L115" s="722" t="s">
        <v>2879</v>
      </c>
      <c r="M115" s="1196" t="s">
        <v>58</v>
      </c>
      <c r="N115" s="1221" t="s">
        <v>243</v>
      </c>
      <c r="O115" s="1221" t="s">
        <v>606</v>
      </c>
      <c r="P115" s="1280" t="s">
        <v>1323</v>
      </c>
      <c r="Q115" s="1221">
        <v>3</v>
      </c>
      <c r="R115" s="1221">
        <v>3</v>
      </c>
      <c r="S115" s="1221"/>
      <c r="T115" s="1223">
        <v>45618</v>
      </c>
      <c r="U115" s="1223">
        <v>45631</v>
      </c>
      <c r="V115" s="1223">
        <v>45673</v>
      </c>
      <c r="W115" s="1246">
        <v>45686</v>
      </c>
      <c r="X115" s="1247">
        <v>1</v>
      </c>
      <c r="Y115" s="667" t="s">
        <v>2880</v>
      </c>
      <c r="Z115" s="732"/>
      <c r="AA115" s="959"/>
      <c r="AB115" s="959"/>
    </row>
    <row r="116" spans="2:31" ht="33">
      <c r="C116" s="721" t="s">
        <v>2093</v>
      </c>
      <c r="D116" s="721" t="s">
        <v>96</v>
      </c>
      <c r="E116" s="721" t="s">
        <v>96</v>
      </c>
      <c r="F116" s="721" t="s">
        <v>53</v>
      </c>
      <c r="G116" s="721" t="s">
        <v>2094</v>
      </c>
      <c r="H116" s="722"/>
      <c r="I116" s="1221" t="s">
        <v>2881</v>
      </c>
      <c r="J116" s="1221" t="s">
        <v>2882</v>
      </c>
      <c r="K116" s="1264" t="s">
        <v>2883</v>
      </c>
      <c r="L116" s="722" t="s">
        <v>164</v>
      </c>
      <c r="M116" s="1272" t="s">
        <v>58</v>
      </c>
      <c r="N116" s="1221" t="s">
        <v>716</v>
      </c>
      <c r="O116" s="1221" t="s">
        <v>696</v>
      </c>
      <c r="P116" s="1280" t="s">
        <v>267</v>
      </c>
      <c r="Q116" s="1221">
        <v>3</v>
      </c>
      <c r="R116" s="1221">
        <v>0</v>
      </c>
      <c r="S116" s="1221">
        <f>Q116-R116</f>
        <v>3</v>
      </c>
      <c r="T116" s="1223">
        <v>45539</v>
      </c>
      <c r="U116" s="1223">
        <v>45596</v>
      </c>
      <c r="V116" s="1223">
        <v>45694</v>
      </c>
      <c r="W116" s="1246"/>
      <c r="X116" s="1247">
        <v>1</v>
      </c>
      <c r="Y116" s="1156" t="s">
        <v>2884</v>
      </c>
      <c r="Z116" s="732"/>
      <c r="AA116" s="959"/>
      <c r="AB116" s="959"/>
    </row>
    <row r="117" spans="2:31" ht="313.5">
      <c r="B117" s="1203">
        <v>5</v>
      </c>
      <c r="C117" s="721" t="s">
        <v>2030</v>
      </c>
      <c r="D117" s="721" t="s">
        <v>166</v>
      </c>
      <c r="E117" s="721" t="s">
        <v>601</v>
      </c>
      <c r="F117" s="721" t="s">
        <v>200</v>
      </c>
      <c r="G117" s="721" t="s">
        <v>2885</v>
      </c>
      <c r="H117" s="722" t="s">
        <v>669</v>
      </c>
      <c r="I117" s="1221" t="s">
        <v>2886</v>
      </c>
      <c r="J117" s="1264" t="s">
        <v>2887</v>
      </c>
      <c r="K117" s="1221" t="s">
        <v>57</v>
      </c>
      <c r="M117" s="1221" t="s">
        <v>58</v>
      </c>
      <c r="N117" s="722" t="s">
        <v>90</v>
      </c>
      <c r="O117" s="722" t="s">
        <v>606</v>
      </c>
      <c r="P117" s="1280" t="s">
        <v>267</v>
      </c>
      <c r="Q117" s="722">
        <v>3</v>
      </c>
      <c r="R117" s="722">
        <v>1</v>
      </c>
      <c r="S117" s="722">
        <f t="shared" ref="S117" si="5">Q117-R117</f>
        <v>2</v>
      </c>
      <c r="T117" s="1208">
        <v>44732</v>
      </c>
      <c r="U117" s="1208">
        <v>45107</v>
      </c>
      <c r="V117" s="1208" t="s">
        <v>107</v>
      </c>
      <c r="W117" s="1207">
        <v>0.8</v>
      </c>
      <c r="X117" s="722" t="s">
        <v>2888</v>
      </c>
      <c r="Y117" s="685"/>
      <c r="Z117" s="161"/>
      <c r="AA117" s="161"/>
      <c r="AB117" s="816"/>
    </row>
    <row r="118" spans="2:31" ht="49.5">
      <c r="B118" s="1203">
        <v>6</v>
      </c>
      <c r="C118" s="721" t="s">
        <v>2013</v>
      </c>
      <c r="D118" s="721" t="s">
        <v>320</v>
      </c>
      <c r="E118" s="721" t="s">
        <v>601</v>
      </c>
      <c r="F118" s="721" t="s">
        <v>200</v>
      </c>
      <c r="G118" s="721" t="s">
        <v>2889</v>
      </c>
      <c r="H118" s="721"/>
      <c r="I118" s="1221" t="s">
        <v>669</v>
      </c>
      <c r="J118" s="1221" t="s">
        <v>2890</v>
      </c>
      <c r="K118" s="1264" t="s">
        <v>2891</v>
      </c>
      <c r="L118" s="722" t="s">
        <v>57</v>
      </c>
      <c r="M118" s="1221" t="s">
        <v>58</v>
      </c>
      <c r="N118" s="722" t="s">
        <v>90</v>
      </c>
      <c r="O118" s="722" t="s">
        <v>606</v>
      </c>
      <c r="P118" s="1280" t="s">
        <v>170</v>
      </c>
      <c r="Q118" s="722">
        <v>8</v>
      </c>
      <c r="R118" s="722">
        <v>1</v>
      </c>
      <c r="S118" s="722">
        <f>Q118-R118</f>
        <v>7</v>
      </c>
      <c r="T118" s="1208">
        <v>44732</v>
      </c>
      <c r="U118" s="1208">
        <v>45077</v>
      </c>
      <c r="V118" s="1208" t="s">
        <v>107</v>
      </c>
      <c r="W118" s="1209"/>
      <c r="X118" s="1207">
        <v>0.95</v>
      </c>
      <c r="Y118" s="722" t="s">
        <v>2892</v>
      </c>
      <c r="Z118" s="685" t="s">
        <v>660</v>
      </c>
      <c r="AA118" s="161"/>
      <c r="AB118" s="161"/>
    </row>
    <row r="119" spans="2:31" ht="33">
      <c r="B119" s="1203">
        <v>12</v>
      </c>
      <c r="C119" s="721" t="s">
        <v>184</v>
      </c>
      <c r="D119" s="721" t="s">
        <v>2893</v>
      </c>
      <c r="E119" s="721" t="s">
        <v>601</v>
      </c>
      <c r="F119" s="721" t="s">
        <v>53</v>
      </c>
      <c r="G119" s="721" t="s">
        <v>2894</v>
      </c>
      <c r="H119" s="721"/>
      <c r="I119" s="1221" t="s">
        <v>2895</v>
      </c>
      <c r="J119" s="1221" t="s">
        <v>2896</v>
      </c>
      <c r="K119" s="1264"/>
      <c r="L119" s="722" t="s">
        <v>57</v>
      </c>
      <c r="M119" s="1221" t="s">
        <v>58</v>
      </c>
      <c r="N119" s="722" t="s">
        <v>90</v>
      </c>
      <c r="O119" s="722" t="s">
        <v>598</v>
      </c>
      <c r="P119" s="1280" t="s">
        <v>267</v>
      </c>
      <c r="Q119" s="722">
        <v>4</v>
      </c>
      <c r="R119" s="722">
        <v>0</v>
      </c>
      <c r="S119" s="722">
        <v>4</v>
      </c>
      <c r="T119" s="1208">
        <v>45321</v>
      </c>
      <c r="U119" s="1208">
        <v>45412</v>
      </c>
      <c r="V119" s="1208">
        <v>45500</v>
      </c>
      <c r="W119" s="1209"/>
      <c r="X119" s="1207">
        <v>1</v>
      </c>
      <c r="Y119" s="722" t="s">
        <v>2897</v>
      </c>
      <c r="Z119" s="685"/>
      <c r="AA119" s="1152"/>
      <c r="AB119" s="816"/>
    </row>
    <row r="120" spans="2:31" ht="66">
      <c r="B120" s="1203">
        <v>9</v>
      </c>
      <c r="C120" s="721" t="s">
        <v>1120</v>
      </c>
      <c r="D120" s="721" t="s">
        <v>418</v>
      </c>
      <c r="E120" s="721" t="s">
        <v>601</v>
      </c>
      <c r="F120" s="721" t="s">
        <v>200</v>
      </c>
      <c r="G120" s="721" t="s">
        <v>2898</v>
      </c>
      <c r="H120" s="721"/>
      <c r="I120" s="1221" t="s">
        <v>2899</v>
      </c>
      <c r="J120" s="1221" t="s">
        <v>2900</v>
      </c>
      <c r="K120" s="1264" t="s">
        <v>2901</v>
      </c>
      <c r="L120" s="722" t="s">
        <v>266</v>
      </c>
      <c r="M120" s="1221" t="s">
        <v>58</v>
      </c>
      <c r="N120" s="1221" t="s">
        <v>90</v>
      </c>
      <c r="O120" s="1221" t="s">
        <v>696</v>
      </c>
      <c r="P120" s="1280" t="s">
        <v>267</v>
      </c>
      <c r="Q120" s="1221">
        <v>3</v>
      </c>
      <c r="R120" s="1221">
        <v>0</v>
      </c>
      <c r="S120" s="1221">
        <v>3</v>
      </c>
      <c r="T120" s="1240">
        <v>45307</v>
      </c>
      <c r="U120" s="1240">
        <v>45485</v>
      </c>
      <c r="V120" s="1240">
        <v>45687</v>
      </c>
      <c r="W120" s="1240">
        <v>45687</v>
      </c>
      <c r="X120" s="1247">
        <v>1</v>
      </c>
      <c r="Y120" s="722" t="s">
        <v>2902</v>
      </c>
      <c r="Z120" s="685" t="s">
        <v>2903</v>
      </c>
      <c r="AA120" s="161"/>
      <c r="AB120" s="161"/>
    </row>
    <row r="121" spans="2:31" ht="82.5">
      <c r="B121" s="1203">
        <v>71</v>
      </c>
      <c r="C121" s="721" t="s">
        <v>2069</v>
      </c>
      <c r="D121" s="721" t="s">
        <v>2070</v>
      </c>
      <c r="E121" s="721" t="s">
        <v>601</v>
      </c>
      <c r="F121" s="721" t="s">
        <v>200</v>
      </c>
      <c r="G121" s="721" t="s">
        <v>556</v>
      </c>
      <c r="H121" s="721" t="s">
        <v>2904</v>
      </c>
      <c r="I121" s="1221" t="s">
        <v>2905</v>
      </c>
      <c r="J121" s="1221" t="s">
        <v>2906</v>
      </c>
      <c r="K121" s="1264" t="s">
        <v>2907</v>
      </c>
      <c r="L121" s="722" t="s">
        <v>266</v>
      </c>
      <c r="M121" s="1221" t="s">
        <v>58</v>
      </c>
      <c r="N121" s="722" t="s">
        <v>90</v>
      </c>
      <c r="O121" s="722" t="s">
        <v>598</v>
      </c>
      <c r="P121" s="1280" t="s">
        <v>267</v>
      </c>
      <c r="Q121" s="722">
        <v>4</v>
      </c>
      <c r="R121" s="722">
        <v>1</v>
      </c>
      <c r="S121" s="722">
        <v>3</v>
      </c>
      <c r="T121" s="1208">
        <v>45455</v>
      </c>
      <c r="U121" s="1208">
        <v>45580</v>
      </c>
      <c r="V121" s="1208">
        <v>45611</v>
      </c>
      <c r="W121" s="1209">
        <v>45643</v>
      </c>
      <c r="X121" s="1207">
        <v>1</v>
      </c>
      <c r="Y121" s="1214" t="s">
        <v>2908</v>
      </c>
      <c r="Z121" s="685"/>
      <c r="AA121" s="959"/>
      <c r="AB121" s="959"/>
    </row>
    <row r="122" spans="2:31" ht="49.5">
      <c r="B122" s="1203">
        <v>101</v>
      </c>
      <c r="C122" s="721" t="s">
        <v>1282</v>
      </c>
      <c r="D122" s="721" t="s">
        <v>848</v>
      </c>
      <c r="E122" s="721" t="s">
        <v>955</v>
      </c>
      <c r="F122" s="721" t="s">
        <v>200</v>
      </c>
      <c r="G122" s="721" t="s">
        <v>2909</v>
      </c>
      <c r="H122" s="722" t="s">
        <v>2910</v>
      </c>
      <c r="I122" s="1221" t="s">
        <v>2911</v>
      </c>
      <c r="J122" s="1221" t="s">
        <v>2912</v>
      </c>
      <c r="K122" s="1264"/>
      <c r="L122" s="722" t="s">
        <v>723</v>
      </c>
      <c r="M122" s="1221" t="s">
        <v>58</v>
      </c>
      <c r="N122" s="1221" t="s">
        <v>90</v>
      </c>
      <c r="O122" s="1221" t="s">
        <v>598</v>
      </c>
      <c r="P122" s="1280" t="s">
        <v>267</v>
      </c>
      <c r="Q122" s="1221">
        <v>3</v>
      </c>
      <c r="R122" s="1221">
        <v>0</v>
      </c>
      <c r="S122" s="1221">
        <v>3</v>
      </c>
      <c r="T122" s="1240">
        <v>45523</v>
      </c>
      <c r="U122" s="1240">
        <v>45565</v>
      </c>
      <c r="V122" s="1240">
        <v>45687</v>
      </c>
      <c r="W122" s="1240">
        <v>45687</v>
      </c>
      <c r="X122" s="1247">
        <v>1</v>
      </c>
      <c r="Y122" s="1216" t="s">
        <v>608</v>
      </c>
      <c r="Z122" s="1155"/>
      <c r="AA122" s="959"/>
      <c r="AB122" s="959"/>
    </row>
    <row r="123" spans="2:31" ht="33">
      <c r="B123" s="1203">
        <v>57</v>
      </c>
      <c r="C123" s="721" t="s">
        <v>1134</v>
      </c>
      <c r="D123" s="721" t="s">
        <v>590</v>
      </c>
      <c r="E123" s="721" t="s">
        <v>591</v>
      </c>
      <c r="F123" s="721" t="s">
        <v>53</v>
      </c>
      <c r="G123" s="721" t="s">
        <v>1135</v>
      </c>
      <c r="H123" t="s">
        <v>590</v>
      </c>
      <c r="I123" s="1221" t="s">
        <v>2913</v>
      </c>
      <c r="J123" s="1221" t="s">
        <v>2914</v>
      </c>
      <c r="K123" s="1264" t="s">
        <v>2915</v>
      </c>
      <c r="L123" s="722" t="s">
        <v>758</v>
      </c>
      <c r="M123" s="1196" t="s">
        <v>58</v>
      </c>
      <c r="N123" s="722" t="s">
        <v>243</v>
      </c>
      <c r="O123" s="1334" t="s">
        <v>598</v>
      </c>
      <c r="P123" s="1280" t="s">
        <v>267</v>
      </c>
      <c r="Q123" s="722">
        <v>3</v>
      </c>
      <c r="R123" s="722">
        <v>1</v>
      </c>
      <c r="S123" s="722">
        <f t="shared" ref="S123:S124" si="6">Q123-R123</f>
        <v>2</v>
      </c>
      <c r="T123" s="1205">
        <v>45295</v>
      </c>
      <c r="U123" s="1205">
        <v>45397</v>
      </c>
      <c r="V123" s="1205" t="s">
        <v>107</v>
      </c>
      <c r="W123" s="1206">
        <v>45708</v>
      </c>
      <c r="X123" s="1247">
        <v>1</v>
      </c>
      <c r="Y123" s="1211" t="s">
        <v>2916</v>
      </c>
      <c r="Z123" s="1212" t="s">
        <v>744</v>
      </c>
      <c r="AA123" s="959"/>
      <c r="AB123" s="959"/>
    </row>
    <row r="124" spans="2:31" ht="33">
      <c r="B124" s="1339">
        <v>97</v>
      </c>
      <c r="C124" s="1340" t="s">
        <v>1264</v>
      </c>
      <c r="D124" s="1340" t="s">
        <v>590</v>
      </c>
      <c r="E124" s="1340" t="s">
        <v>591</v>
      </c>
      <c r="F124" s="1340" t="s">
        <v>53</v>
      </c>
      <c r="G124" s="1340" t="s">
        <v>1265</v>
      </c>
      <c r="H124" s="1341" t="s">
        <v>2917</v>
      </c>
      <c r="I124" s="1342" t="s">
        <v>2917</v>
      </c>
      <c r="J124" s="1342" t="s">
        <v>664</v>
      </c>
      <c r="K124" s="1343" t="s">
        <v>665</v>
      </c>
      <c r="L124" s="1341" t="s">
        <v>236</v>
      </c>
      <c r="M124" s="1342" t="s">
        <v>58</v>
      </c>
      <c r="N124" s="1342" t="s">
        <v>243</v>
      </c>
      <c r="O124" s="1342" t="s">
        <v>606</v>
      </c>
      <c r="P124" s="1344" t="s">
        <v>267</v>
      </c>
      <c r="Q124" s="1342">
        <v>1</v>
      </c>
      <c r="R124" s="1342">
        <v>0</v>
      </c>
      <c r="S124" s="1342">
        <f t="shared" si="6"/>
        <v>1</v>
      </c>
      <c r="T124" s="1345">
        <v>45532</v>
      </c>
      <c r="U124" s="1345">
        <v>45563</v>
      </c>
      <c r="V124" s="1345">
        <v>45716</v>
      </c>
      <c r="W124" s="1346">
        <v>45714</v>
      </c>
      <c r="X124" s="1347">
        <v>1</v>
      </c>
      <c r="Y124" s="1348" t="s">
        <v>2918</v>
      </c>
      <c r="Z124" s="1349"/>
      <c r="AA124" s="959"/>
      <c r="AB124" s="959"/>
    </row>
    <row r="125" spans="2:31" ht="102">
      <c r="B125" s="687">
        <v>10</v>
      </c>
      <c r="C125" s="688" t="s">
        <v>2919</v>
      </c>
      <c r="D125" s="688" t="s">
        <v>590</v>
      </c>
      <c r="E125" s="688" t="s">
        <v>601</v>
      </c>
      <c r="F125" s="688" t="s">
        <v>53</v>
      </c>
      <c r="G125" s="688" t="s">
        <v>2920</v>
      </c>
      <c r="H125" s="688"/>
      <c r="I125" s="690" t="s">
        <v>622</v>
      </c>
      <c r="J125" s="690" t="s">
        <v>631</v>
      </c>
      <c r="K125" s="699" t="s">
        <v>624</v>
      </c>
      <c r="L125" s="690" t="s">
        <v>266</v>
      </c>
      <c r="M125" s="690" t="s">
        <v>58</v>
      </c>
      <c r="N125" s="690" t="s">
        <v>90</v>
      </c>
      <c r="O125" s="690" t="s">
        <v>598</v>
      </c>
      <c r="P125" s="688" t="s">
        <v>267</v>
      </c>
      <c r="Q125" s="1269">
        <v>1</v>
      </c>
      <c r="R125" s="1269">
        <v>1</v>
      </c>
      <c r="S125" s="1269">
        <f>Q125-R125</f>
        <v>0</v>
      </c>
      <c r="T125" s="1335">
        <v>45292</v>
      </c>
      <c r="U125" s="1335">
        <v>45657</v>
      </c>
      <c r="V125" s="1335">
        <v>45657</v>
      </c>
      <c r="W125" s="1335">
        <v>45657</v>
      </c>
      <c r="X125" s="1336">
        <v>1</v>
      </c>
      <c r="Y125" s="690" t="s">
        <v>2921</v>
      </c>
      <c r="Z125" s="866" t="s">
        <v>2922</v>
      </c>
      <c r="AA125" s="1338"/>
      <c r="AB125" s="685"/>
    </row>
    <row r="126" spans="2:31" ht="33">
      <c r="B126" s="1095"/>
      <c r="C126" s="688" t="s">
        <v>771</v>
      </c>
      <c r="D126" s="688" t="s">
        <v>96</v>
      </c>
      <c r="E126" s="688" t="s">
        <v>96</v>
      </c>
      <c r="F126" s="688" t="s">
        <v>53</v>
      </c>
      <c r="G126" s="688" t="s">
        <v>772</v>
      </c>
      <c r="H126" s="688"/>
      <c r="I126" s="690" t="s">
        <v>773</v>
      </c>
      <c r="J126" s="690" t="s">
        <v>670</v>
      </c>
      <c r="K126" s="699" t="s">
        <v>671</v>
      </c>
      <c r="L126" s="690" t="s">
        <v>164</v>
      </c>
      <c r="M126" s="1269" t="s">
        <v>58</v>
      </c>
      <c r="N126" s="1269" t="s">
        <v>59</v>
      </c>
      <c r="O126" s="1269" t="s">
        <v>606</v>
      </c>
      <c r="P126" s="1337" t="s">
        <v>267</v>
      </c>
      <c r="Q126" s="1109">
        <v>2</v>
      </c>
      <c r="R126" s="1109">
        <v>0</v>
      </c>
      <c r="S126" s="1109">
        <v>2</v>
      </c>
      <c r="T126" s="1335">
        <v>45621</v>
      </c>
      <c r="U126" s="1335">
        <v>45635</v>
      </c>
      <c r="V126" s="1335">
        <v>45679</v>
      </c>
      <c r="W126" s="1335">
        <v>45679</v>
      </c>
      <c r="X126" s="1336">
        <v>1</v>
      </c>
      <c r="Y126" s="1095"/>
      <c r="Z126" s="1095"/>
    </row>
    <row r="127" spans="2:31" ht="33">
      <c r="C127" s="721" t="s">
        <v>2111</v>
      </c>
      <c r="D127" s="721" t="s">
        <v>484</v>
      </c>
      <c r="E127" s="721" t="s">
        <v>794</v>
      </c>
      <c r="F127" s="721" t="s">
        <v>855</v>
      </c>
      <c r="G127" s="721" t="s">
        <v>2923</v>
      </c>
      <c r="H127" s="722"/>
      <c r="I127" s="722" t="s">
        <v>622</v>
      </c>
      <c r="J127" s="722" t="s">
        <v>631</v>
      </c>
      <c r="K127" s="1213" t="s">
        <v>624</v>
      </c>
      <c r="L127" s="722" t="s">
        <v>57</v>
      </c>
      <c r="M127" s="1196" t="s">
        <v>58</v>
      </c>
      <c r="N127" s="1221" t="s">
        <v>716</v>
      </c>
      <c r="O127" s="1221" t="s">
        <v>606</v>
      </c>
      <c r="P127" s="1280" t="s">
        <v>267</v>
      </c>
      <c r="Q127" s="1221">
        <v>1</v>
      </c>
      <c r="R127" s="1221">
        <v>0</v>
      </c>
      <c r="S127" s="1221">
        <v>1</v>
      </c>
      <c r="T127" s="1223">
        <v>45636</v>
      </c>
      <c r="U127" s="1223">
        <v>45716</v>
      </c>
      <c r="V127" s="1223">
        <v>45719</v>
      </c>
      <c r="W127" s="1246">
        <v>45754</v>
      </c>
      <c r="X127" s="1247">
        <v>1</v>
      </c>
      <c r="Y127" s="722" t="s">
        <v>2924</v>
      </c>
      <c r="Z127" s="1154"/>
      <c r="AA127" s="1373"/>
      <c r="AB127" s="1373"/>
      <c r="AC127" s="1373"/>
      <c r="AD127" s="1373"/>
    </row>
    <row r="128" spans="2:31" ht="33">
      <c r="C128" s="721" t="s">
        <v>1867</v>
      </c>
      <c r="D128" s="721" t="s">
        <v>505</v>
      </c>
      <c r="E128" s="721" t="s">
        <v>96</v>
      </c>
      <c r="F128" s="721" t="s">
        <v>53</v>
      </c>
      <c r="G128" s="721" t="s">
        <v>2925</v>
      </c>
      <c r="H128" s="1316"/>
      <c r="I128" s="722" t="s">
        <v>2926</v>
      </c>
      <c r="J128" s="722" t="s">
        <v>2787</v>
      </c>
      <c r="K128" s="1204" t="s">
        <v>2788</v>
      </c>
      <c r="L128" s="722" t="s">
        <v>57</v>
      </c>
      <c r="M128" s="1221" t="s">
        <v>58</v>
      </c>
      <c r="N128" s="1221" t="s">
        <v>716</v>
      </c>
      <c r="O128" s="1221" t="s">
        <v>912</v>
      </c>
      <c r="P128" s="1280" t="s">
        <v>267</v>
      </c>
      <c r="Q128" s="1239">
        <v>2</v>
      </c>
      <c r="R128" s="1239">
        <v>0</v>
      </c>
      <c r="S128" s="1239">
        <f>Q128-R128</f>
        <v>2</v>
      </c>
      <c r="T128" s="1250">
        <v>45691</v>
      </c>
      <c r="U128" s="1250">
        <v>45744</v>
      </c>
      <c r="V128" s="1250">
        <v>45758</v>
      </c>
      <c r="W128" s="1251"/>
      <c r="X128" s="1247">
        <v>1</v>
      </c>
      <c r="Y128" s="1374" t="s">
        <v>2927</v>
      </c>
      <c r="Z128" s="1373"/>
      <c r="AA128" s="1373"/>
      <c r="AB128" s="1373"/>
      <c r="AC128" s="1373"/>
      <c r="AD128" s="1373"/>
      <c r="AE128" s="1373"/>
    </row>
    <row r="129" spans="1:26" ht="33">
      <c r="A129" s="732"/>
      <c r="B129" s="1203">
        <v>76</v>
      </c>
      <c r="C129" s="721" t="s">
        <v>2928</v>
      </c>
      <c r="D129" s="721" t="s">
        <v>166</v>
      </c>
      <c r="E129" s="721" t="s">
        <v>601</v>
      </c>
      <c r="F129" s="721" t="s">
        <v>53</v>
      </c>
      <c r="G129" s="721" t="s">
        <v>2929</v>
      </c>
      <c r="H129" s="721"/>
      <c r="I129" s="722" t="s">
        <v>2930</v>
      </c>
      <c r="J129" s="722" t="s">
        <v>2931</v>
      </c>
      <c r="K129" s="1204" t="s">
        <v>2932</v>
      </c>
      <c r="L129" s="722" t="s">
        <v>758</v>
      </c>
      <c r="M129" s="1221" t="s">
        <v>58</v>
      </c>
      <c r="N129" s="1221" t="s">
        <v>243</v>
      </c>
      <c r="O129" s="1221" t="s">
        <v>606</v>
      </c>
      <c r="P129" s="1280" t="s">
        <v>267</v>
      </c>
      <c r="Q129" s="1221">
        <v>8</v>
      </c>
      <c r="R129" s="1221">
        <v>8</v>
      </c>
      <c r="S129" s="1221">
        <f>Q129-R129</f>
        <v>0</v>
      </c>
      <c r="T129" s="1223">
        <v>45474</v>
      </c>
      <c r="U129" s="1223">
        <v>45492</v>
      </c>
      <c r="V129" s="1223" t="s">
        <v>107</v>
      </c>
      <c r="W129" s="1246">
        <v>45756</v>
      </c>
      <c r="X129" s="1247">
        <v>0.99</v>
      </c>
      <c r="Y129" s="1211" t="s">
        <v>2933</v>
      </c>
      <c r="Z129" s="685"/>
    </row>
    <row r="171" spans="3:24" s="729" customFormat="1" ht="27">
      <c r="C171" s="1054" t="s">
        <v>1803</v>
      </c>
      <c r="D171" s="862" t="s">
        <v>412</v>
      </c>
      <c r="E171" s="862" t="s">
        <v>601</v>
      </c>
      <c r="F171" s="1054" t="s">
        <v>200</v>
      </c>
      <c r="G171" s="1054" t="s">
        <v>1418</v>
      </c>
      <c r="H171" s="1054" t="s">
        <v>2678</v>
      </c>
      <c r="I171" s="1087" t="s">
        <v>2678</v>
      </c>
      <c r="J171" s="1087" t="s">
        <v>2934</v>
      </c>
      <c r="K171" s="1138" t="s">
        <v>99</v>
      </c>
      <c r="L171" s="861" t="s">
        <v>57</v>
      </c>
      <c r="M171" s="1087" t="s">
        <v>138</v>
      </c>
      <c r="N171" s="1087" t="s">
        <v>59</v>
      </c>
      <c r="O171" s="1087" t="s">
        <v>59</v>
      </c>
      <c r="P171" s="1145" t="s">
        <v>267</v>
      </c>
      <c r="Q171" s="1320">
        <v>4</v>
      </c>
      <c r="R171" s="1320">
        <v>0</v>
      </c>
      <c r="S171" s="1087">
        <v>4</v>
      </c>
      <c r="T171" s="1321">
        <v>44944</v>
      </c>
      <c r="U171" s="1321">
        <v>45603</v>
      </c>
      <c r="V171" s="1322" t="s">
        <v>99</v>
      </c>
      <c r="W171" s="1321">
        <v>45603</v>
      </c>
      <c r="X171" s="1091">
        <v>1</v>
      </c>
    </row>
  </sheetData>
  <autoFilter ref="B3:AB125" xr:uid="{35F2C93A-FBB9-4A3C-AC5C-77B8D09BC4C4}"/>
  <mergeCells count="5">
    <mergeCell ref="I2:K2"/>
    <mergeCell ref="L2:M2"/>
    <mergeCell ref="N2:S2"/>
    <mergeCell ref="T2:Y2"/>
    <mergeCell ref="B2:G2"/>
  </mergeCells>
  <conditionalFormatting sqref="M84">
    <cfRule type="cellIs" dxfId="666" priority="519" operator="equal">
      <formula>"Amber"</formula>
    </cfRule>
    <cfRule type="cellIs" dxfId="665" priority="520" operator="equal">
      <formula>"Green"</formula>
    </cfRule>
    <cfRule type="cellIs" dxfId="664" priority="518" operator="equal">
      <formula>"Red"</formula>
    </cfRule>
  </conditionalFormatting>
  <conditionalFormatting sqref="M86:M87 M89:M91">
    <cfRule type="cellIs" dxfId="663" priority="441" operator="equal">
      <formula>"Green"</formula>
    </cfRule>
    <cfRule type="cellIs" dxfId="662" priority="440" operator="equal">
      <formula>"Amber"</formula>
    </cfRule>
    <cfRule type="cellIs" dxfId="661" priority="439" operator="equal">
      <formula>"Red"</formula>
    </cfRule>
  </conditionalFormatting>
  <conditionalFormatting sqref="M96:M97">
    <cfRule type="cellIs" dxfId="660" priority="415" operator="equal">
      <formula>"Green"</formula>
    </cfRule>
    <cfRule type="cellIs" dxfId="659" priority="414" operator="equal">
      <formula>"Amber"</formula>
    </cfRule>
    <cfRule type="cellIs" dxfId="658" priority="413" operator="equal">
      <formula>"Red"</formula>
    </cfRule>
  </conditionalFormatting>
  <conditionalFormatting sqref="M100">
    <cfRule type="cellIs" dxfId="657" priority="382" operator="equal">
      <formula>"Red"</formula>
    </cfRule>
    <cfRule type="cellIs" dxfId="656" priority="380" operator="equal">
      <formula>"Amber"</formula>
    </cfRule>
    <cfRule type="cellIs" dxfId="655" priority="381" operator="equal">
      <formula>"Green"</formula>
    </cfRule>
  </conditionalFormatting>
  <conditionalFormatting sqref="M103:M105">
    <cfRule type="cellIs" dxfId="654" priority="318" operator="equal">
      <formula>"Red"</formula>
    </cfRule>
    <cfRule type="cellIs" dxfId="653" priority="319" operator="equal">
      <formula>"Amber"</formula>
    </cfRule>
    <cfRule type="cellIs" dxfId="652" priority="320" operator="equal">
      <formula>"Green"</formula>
    </cfRule>
  </conditionalFormatting>
  <conditionalFormatting sqref="M107:M108">
    <cfRule type="cellIs" dxfId="651" priority="276" operator="equal">
      <formula>"Red"</formula>
    </cfRule>
    <cfRule type="cellIs" dxfId="650" priority="277" operator="equal">
      <formula>"Amber"</formula>
    </cfRule>
    <cfRule type="cellIs" dxfId="649" priority="278" operator="equal">
      <formula>"Green"</formula>
    </cfRule>
  </conditionalFormatting>
  <conditionalFormatting sqref="M110">
    <cfRule type="cellIs" dxfId="648" priority="271" operator="equal">
      <formula>"Amber"</formula>
    </cfRule>
    <cfRule type="cellIs" dxfId="647" priority="272" operator="equal">
      <formula>"Green"</formula>
    </cfRule>
    <cfRule type="cellIs" dxfId="646" priority="270" operator="equal">
      <formula>"Red"</formula>
    </cfRule>
  </conditionalFormatting>
  <conditionalFormatting sqref="M113">
    <cfRule type="cellIs" dxfId="645" priority="244" operator="equal">
      <formula>"Amber"</formula>
    </cfRule>
    <cfRule type="cellIs" dxfId="644" priority="243" operator="equal">
      <formula>"Red"</formula>
    </cfRule>
    <cfRule type="cellIs" dxfId="643" priority="245" operator="equal">
      <formula>"Green"</formula>
    </cfRule>
  </conditionalFormatting>
  <conditionalFormatting sqref="M116:M126">
    <cfRule type="cellIs" dxfId="642" priority="63" operator="equal">
      <formula>"Red"</formula>
    </cfRule>
    <cfRule type="cellIs" dxfId="641" priority="64" operator="equal">
      <formula>"Amber"</formula>
    </cfRule>
    <cfRule type="cellIs" dxfId="640" priority="65" operator="equal">
      <formula>"Green"</formula>
    </cfRule>
  </conditionalFormatting>
  <conditionalFormatting sqref="M128:M129">
    <cfRule type="cellIs" dxfId="639" priority="2" operator="equal">
      <formula>"Amber"</formula>
    </cfRule>
    <cfRule type="cellIs" dxfId="638" priority="3" operator="equal">
      <formula>"Green"</formula>
    </cfRule>
    <cfRule type="cellIs" dxfId="637" priority="1" operator="equal">
      <formula>"Red"</formula>
    </cfRule>
  </conditionalFormatting>
  <conditionalFormatting sqref="O86:O87 O89:O91">
    <cfRule type="cellIs" dxfId="636" priority="442" operator="equal">
      <formula>"High"</formula>
    </cfRule>
    <cfRule type="cellIs" dxfId="635" priority="444" operator="equal">
      <formula>"Low"</formula>
    </cfRule>
    <cfRule type="cellIs" dxfId="634" priority="443" operator="equal">
      <formula>"Medium"</formula>
    </cfRule>
  </conditionalFormatting>
  <conditionalFormatting sqref="O96:O97">
    <cfRule type="cellIs" dxfId="633" priority="416" operator="equal">
      <formula>"High"</formula>
    </cfRule>
    <cfRule type="cellIs" dxfId="632" priority="417" operator="equal">
      <formula>"Medium"</formula>
    </cfRule>
    <cfRule type="cellIs" dxfId="631" priority="418" operator="equal">
      <formula>"Low"</formula>
    </cfRule>
  </conditionalFormatting>
  <conditionalFormatting sqref="O99">
    <cfRule type="cellIs" dxfId="630" priority="394" operator="equal">
      <formula>"Low"</formula>
    </cfRule>
    <cfRule type="cellIs" dxfId="629" priority="393" operator="equal">
      <formula>"Medium"</formula>
    </cfRule>
    <cfRule type="cellIs" dxfId="628" priority="392" operator="equal">
      <formula>"High"</formula>
    </cfRule>
  </conditionalFormatting>
  <conditionalFormatting sqref="O103:O108">
    <cfRule type="cellIs" dxfId="627" priority="291" operator="equal">
      <formula>"High"</formula>
    </cfRule>
    <cfRule type="cellIs" dxfId="626" priority="292" operator="equal">
      <formula>"Medium"</formula>
    </cfRule>
    <cfRule type="cellIs" dxfId="625" priority="293" operator="equal">
      <formula>"Low"</formula>
    </cfRule>
  </conditionalFormatting>
  <conditionalFormatting sqref="O110">
    <cfRule type="cellIs" dxfId="624" priority="273" operator="equal">
      <formula>"High"</formula>
    </cfRule>
    <cfRule type="cellIs" dxfId="623" priority="274" operator="equal">
      <formula>"Medium"</formula>
    </cfRule>
    <cfRule type="cellIs" dxfId="622" priority="275" operator="equal">
      <formula>"Low"</formula>
    </cfRule>
  </conditionalFormatting>
  <conditionalFormatting sqref="O112:O126">
    <cfRule type="cellIs" dxfId="621" priority="74" operator="equal">
      <formula>"High"</formula>
    </cfRule>
    <cfRule type="cellIs" dxfId="620" priority="75" operator="equal">
      <formula>"Medium"</formula>
    </cfRule>
    <cfRule type="cellIs" dxfId="619" priority="76" operator="equal">
      <formula>"Low"</formula>
    </cfRule>
  </conditionalFormatting>
  <conditionalFormatting sqref="O129">
    <cfRule type="cellIs" dxfId="618" priority="13" operator="equal">
      <formula>"High"</formula>
    </cfRule>
    <cfRule type="cellIs" dxfId="617" priority="15" operator="equal">
      <formula>"Low"</formula>
    </cfRule>
    <cfRule type="cellIs" dxfId="616" priority="14" operator="equal">
      <formula>"Medium"</formula>
    </cfRule>
  </conditionalFormatting>
  <conditionalFormatting sqref="O127:P128">
    <cfRule type="cellIs" dxfId="615" priority="24" operator="equal">
      <formula>"Low"</formula>
    </cfRule>
    <cfRule type="cellIs" dxfId="614" priority="23" operator="equal">
      <formula>"Medium"</formula>
    </cfRule>
    <cfRule type="cellIs" dxfId="613" priority="22" operator="equal">
      <formula>"High"</formula>
    </cfRule>
  </conditionalFormatting>
  <conditionalFormatting sqref="P90">
    <cfRule type="containsText" dxfId="612" priority="454" operator="containsText" text="G&amp;S">
      <formula>NOT(ISERROR(SEARCH("G&amp;S",P90)))</formula>
    </cfRule>
    <cfRule type="containsText" dxfId="611" priority="455" operator="containsText" text="Services">
      <formula>NOT(ISERROR(SEARCH("Services",P90)))</formula>
    </cfRule>
    <cfRule type="containsText" dxfId="610" priority="456" operator="containsText" text="Goods">
      <formula>NOT(ISERROR(SEARCH("Goods",P90)))</formula>
    </cfRule>
    <cfRule type="cellIs" dxfId="609" priority="457" operator="equal">
      <formula>"Completed"</formula>
    </cfRule>
    <cfRule type="cellIs" dxfId="608" priority="458" operator="equal">
      <formula>"Delayed"</formula>
    </cfRule>
    <cfRule type="cellIs" dxfId="607" priority="459" operator="equal">
      <formula>"On Hold"</formula>
    </cfRule>
    <cfRule type="cellIs" dxfId="606" priority="460" operator="equal">
      <formula>"In Progress"</formula>
    </cfRule>
  </conditionalFormatting>
  <conditionalFormatting sqref="P90:P91">
    <cfRule type="cellIs" dxfId="605" priority="438" operator="equal">
      <formula>"Not Started"</formula>
    </cfRule>
    <cfRule type="cellIs" dxfId="604" priority="448" operator="equal">
      <formula>"On Track"</formula>
    </cfRule>
  </conditionalFormatting>
  <conditionalFormatting sqref="P91">
    <cfRule type="containsText" dxfId="603" priority="445" operator="containsText" text="G&amp;S">
      <formula>NOT(ISERROR(SEARCH("G&amp;S",P91)))</formula>
    </cfRule>
    <cfRule type="cellIs" dxfId="602" priority="437" operator="equal">
      <formula>"In Progress"</formula>
    </cfRule>
    <cfRule type="containsText" dxfId="601" priority="447" operator="containsText" text="Goods">
      <formula>NOT(ISERROR(SEARCH("Goods",P91)))</formula>
    </cfRule>
    <cfRule type="cellIs" dxfId="600" priority="436" operator="equal">
      <formula>"On Hold"</formula>
    </cfRule>
    <cfRule type="cellIs" dxfId="599" priority="435" operator="equal">
      <formula>"Delayed"</formula>
    </cfRule>
    <cfRule type="cellIs" dxfId="598" priority="434" operator="equal">
      <formula>"Completed"</formula>
    </cfRule>
    <cfRule type="containsText" dxfId="597" priority="446" operator="containsText" text="Services">
      <formula>NOT(ISERROR(SEARCH("Services",P91)))</formula>
    </cfRule>
  </conditionalFormatting>
  <conditionalFormatting sqref="P96:P99">
    <cfRule type="containsText" dxfId="596" priority="401" operator="containsText" text="G&amp;S">
      <formula>NOT(ISERROR(SEARCH("G&amp;S",P96)))</formula>
    </cfRule>
    <cfRule type="cellIs" dxfId="595" priority="400" operator="equal">
      <formula>"Not Started"</formula>
    </cfRule>
    <cfRule type="containsText" dxfId="594" priority="403" operator="containsText" text="Goods">
      <formula>NOT(ISERROR(SEARCH("Goods",P96)))</formula>
    </cfRule>
    <cfRule type="containsText" dxfId="593" priority="402" operator="containsText" text="Services">
      <formula>NOT(ISERROR(SEARCH("Services",P96)))</formula>
    </cfRule>
  </conditionalFormatting>
  <conditionalFormatting sqref="P96:P101">
    <cfRule type="cellIs" dxfId="592" priority="368" operator="equal">
      <formula>"In Progress"</formula>
    </cfRule>
    <cfRule type="cellIs" dxfId="591" priority="367" operator="equal">
      <formula>"On Hold"</formula>
    </cfRule>
    <cfRule type="cellIs" dxfId="590" priority="366" operator="equal">
      <formula>"Delayed"</formula>
    </cfRule>
    <cfRule type="cellIs" dxfId="589" priority="365" operator="equal">
      <formula>"Completed"</formula>
    </cfRule>
    <cfRule type="cellIs" dxfId="588" priority="364" operator="equal">
      <formula>"On Track"</formula>
    </cfRule>
  </conditionalFormatting>
  <conditionalFormatting sqref="P100:P101 P103:P107">
    <cfRule type="containsText" dxfId="587" priority="371" operator="containsText" text="Goods">
      <formula>NOT(ISERROR(SEARCH("Goods",P100)))</formula>
    </cfRule>
    <cfRule type="containsText" dxfId="586" priority="370" operator="containsText" text="Services">
      <formula>NOT(ISERROR(SEARCH("Services",P100)))</formula>
    </cfRule>
    <cfRule type="containsText" dxfId="585" priority="369" operator="containsText" text="G&amp;S">
      <formula>NOT(ISERROR(SEARCH("G&amp;S",P100)))</formula>
    </cfRule>
  </conditionalFormatting>
  <conditionalFormatting sqref="P101">
    <cfRule type="cellIs" dxfId="584" priority="363" operator="equal">
      <formula>"Not Started"</formula>
    </cfRule>
  </conditionalFormatting>
  <conditionalFormatting sqref="P103:P108">
    <cfRule type="cellIs" dxfId="583" priority="289" operator="equal">
      <formula>"Not Started"</formula>
    </cfRule>
    <cfRule type="cellIs" dxfId="582" priority="285" operator="equal">
      <formula>"In Progress"</formula>
    </cfRule>
    <cfRule type="cellIs" dxfId="581" priority="284" operator="equal">
      <formula>"On Hold"</formula>
    </cfRule>
    <cfRule type="cellIs" dxfId="580" priority="283" operator="equal">
      <formula>"Delayed"</formula>
    </cfRule>
    <cfRule type="cellIs" dxfId="579" priority="282" operator="equal">
      <formula>"Completed"</formula>
    </cfRule>
    <cfRule type="cellIs" dxfId="578" priority="290" operator="equal">
      <formula>"On Track"</formula>
    </cfRule>
  </conditionalFormatting>
  <conditionalFormatting sqref="P106:P108">
    <cfRule type="containsText" dxfId="577" priority="295" operator="containsText" text="Services">
      <formula>NOT(ISERROR(SEARCH("Services",P106)))</formula>
    </cfRule>
    <cfRule type="containsText" dxfId="576" priority="294" operator="containsText" text="G&amp;S">
      <formula>NOT(ISERROR(SEARCH("G&amp;S",P106)))</formula>
    </cfRule>
    <cfRule type="containsText" dxfId="575" priority="296" operator="containsText" text="Goods">
      <formula>NOT(ISERROR(SEARCH("Goods",P106)))</formula>
    </cfRule>
  </conditionalFormatting>
  <conditionalFormatting sqref="P108">
    <cfRule type="containsText" dxfId="574" priority="286" operator="containsText" text="G&amp;S">
      <formula>NOT(ISERROR(SEARCH("G&amp;S",P108)))</formula>
    </cfRule>
    <cfRule type="containsText" dxfId="573" priority="287" operator="containsText" text="Services">
      <formula>NOT(ISERROR(SEARCH("Services",P108)))</formula>
    </cfRule>
    <cfRule type="containsText" dxfId="572" priority="288" operator="containsText" text="Goods">
      <formula>NOT(ISERROR(SEARCH("Goods",P108)))</formula>
    </cfRule>
    <cfRule type="containsText" dxfId="571" priority="280" operator="containsText" text="Services">
      <formula>NOT(ISERROR(SEARCH("Services",P108)))</formula>
    </cfRule>
    <cfRule type="containsText" dxfId="570" priority="281" operator="containsText" text="Goods">
      <formula>NOT(ISERROR(SEARCH("Goods",P108)))</formula>
    </cfRule>
    <cfRule type="containsText" dxfId="569" priority="279" operator="containsText" text="G&amp;S">
      <formula>NOT(ISERROR(SEARCH("G&amp;S",P108)))</formula>
    </cfRule>
  </conditionalFormatting>
  <conditionalFormatting sqref="P114">
    <cfRule type="cellIs" dxfId="568" priority="239" operator="equal">
      <formula>"On Track"</formula>
    </cfRule>
    <cfRule type="cellIs" dxfId="567" priority="238" operator="equal">
      <formula>"Not Started"</formula>
    </cfRule>
  </conditionalFormatting>
  <conditionalFormatting sqref="P114:P116">
    <cfRule type="containsText" dxfId="566" priority="217" operator="containsText" text="Services">
      <formula>NOT(ISERROR(SEARCH("Services",P114)))</formula>
    </cfRule>
    <cfRule type="containsText" dxfId="565" priority="216" operator="containsText" text="G&amp;S">
      <formula>NOT(ISERROR(SEARCH("G&amp;S",P114)))</formula>
    </cfRule>
    <cfRule type="containsText" dxfId="564" priority="218" operator="containsText" text="Goods">
      <formula>NOT(ISERROR(SEARCH("Goods",P114)))</formula>
    </cfRule>
  </conditionalFormatting>
  <conditionalFormatting sqref="P114:P124">
    <cfRule type="cellIs" dxfId="563" priority="119" operator="equal">
      <formula>"On Hold"</formula>
    </cfRule>
    <cfRule type="cellIs" dxfId="562" priority="118" operator="equal">
      <formula>"Delayed"</formula>
    </cfRule>
    <cfRule type="cellIs" dxfId="561" priority="117" operator="equal">
      <formula>"Completed"</formula>
    </cfRule>
    <cfRule type="cellIs" dxfId="560" priority="120" operator="equal">
      <formula>"In Progress"</formula>
    </cfRule>
  </conditionalFormatting>
  <conditionalFormatting sqref="P115:P118">
    <cfRule type="cellIs" dxfId="559" priority="188" operator="equal">
      <formula>"On Track"</formula>
    </cfRule>
  </conditionalFormatting>
  <conditionalFormatting sqref="P115:P124">
    <cfRule type="cellIs" dxfId="558" priority="121" operator="equal">
      <formula>"Not Started"</formula>
    </cfRule>
  </conditionalFormatting>
  <conditionalFormatting sqref="P117:P119">
    <cfRule type="containsText" dxfId="557" priority="173" operator="containsText" text="Goods">
      <formula>NOT(ISERROR(SEARCH("Goods",P117)))</formula>
    </cfRule>
    <cfRule type="containsText" dxfId="556" priority="172" operator="containsText" text="Services">
      <formula>NOT(ISERROR(SEARCH("Services",P117)))</formula>
    </cfRule>
    <cfRule type="containsText" dxfId="555" priority="171" operator="containsText" text="G&amp;S">
      <formula>NOT(ISERROR(SEARCH("G&amp;S",P117)))</formula>
    </cfRule>
  </conditionalFormatting>
  <conditionalFormatting sqref="P119:P120">
    <cfRule type="cellIs" dxfId="554" priority="158" operator="equal">
      <formula>"On Track"</formula>
    </cfRule>
  </conditionalFormatting>
  <conditionalFormatting sqref="P120:P124">
    <cfRule type="containsText" dxfId="553" priority="127" operator="containsText" text="Services">
      <formula>NOT(ISERROR(SEARCH("Services",P120)))</formula>
    </cfRule>
    <cfRule type="containsText" dxfId="552" priority="126" operator="containsText" text="G&amp;S">
      <formula>NOT(ISERROR(SEARCH("G&amp;S",P120)))</formula>
    </cfRule>
    <cfRule type="containsText" dxfId="551" priority="128" operator="containsText" text="Goods">
      <formula>NOT(ISERROR(SEARCH("Goods",P120)))</formula>
    </cfRule>
  </conditionalFormatting>
  <conditionalFormatting sqref="P121:P126">
    <cfRule type="cellIs" dxfId="550" priority="80" operator="equal">
      <formula>"On Track"</formula>
    </cfRule>
  </conditionalFormatting>
  <conditionalFormatting sqref="P122:P126">
    <cfRule type="containsText" dxfId="549" priority="78" operator="containsText" text="Services">
      <formula>NOT(ISERROR(SEARCH("Services",P122)))</formula>
    </cfRule>
    <cfRule type="containsText" dxfId="548" priority="77" operator="containsText" text="G&amp;S">
      <formula>NOT(ISERROR(SEARCH("G&amp;S",P122)))</formula>
    </cfRule>
    <cfRule type="containsText" dxfId="547" priority="79" operator="containsText" text="Goods">
      <formula>NOT(ISERROR(SEARCH("Goods",P122)))</formula>
    </cfRule>
  </conditionalFormatting>
  <conditionalFormatting sqref="P125:P126">
    <cfRule type="cellIs" dxfId="546" priority="59" operator="equal">
      <formula>"Not Started"</formula>
    </cfRule>
    <cfRule type="cellIs" dxfId="545" priority="58" operator="equal">
      <formula>"In Progress"</formula>
    </cfRule>
    <cfRule type="cellIs" dxfId="544" priority="57" operator="equal">
      <formula>"On Hold"</formula>
    </cfRule>
    <cfRule type="cellIs" dxfId="543" priority="55" operator="equal">
      <formula>"Completed"</formula>
    </cfRule>
    <cfRule type="cellIs" dxfId="542" priority="56" operator="equal">
      <formula>"Delayed"</formula>
    </cfRule>
  </conditionalFormatting>
  <conditionalFormatting sqref="P126">
    <cfRule type="containsText" dxfId="541" priority="62" operator="containsText" text="Goods">
      <formula>NOT(ISERROR(SEARCH("Goods",P126)))</formula>
    </cfRule>
    <cfRule type="containsText" dxfId="540" priority="61" operator="containsText" text="Services">
      <formula>NOT(ISERROR(SEARCH("Services",P126)))</formula>
    </cfRule>
    <cfRule type="containsText" dxfId="539" priority="60" operator="containsText" text="G&amp;S">
      <formula>NOT(ISERROR(SEARCH("G&amp;S",P126)))</formula>
    </cfRule>
  </conditionalFormatting>
  <conditionalFormatting sqref="P128">
    <cfRule type="containsText" dxfId="538" priority="25" operator="containsText" text="G&amp;S">
      <formula>NOT(ISERROR(SEARCH("G&amp;S",P128)))</formula>
    </cfRule>
    <cfRule type="containsText" dxfId="537" priority="26" operator="containsText" text="Services">
      <formula>NOT(ISERROR(SEARCH("Services",P128)))</formula>
    </cfRule>
    <cfRule type="containsText" dxfId="536" priority="27" operator="containsText" text="Goods">
      <formula>NOT(ISERROR(SEARCH("Goods",P128)))</formula>
    </cfRule>
  </conditionalFormatting>
  <conditionalFormatting sqref="P128:P129">
    <cfRule type="cellIs" dxfId="535" priority="8" operator="equal">
      <formula>"Not Started"</formula>
    </cfRule>
    <cfRule type="cellIs" dxfId="534" priority="6" operator="equal">
      <formula>"On Hold"</formula>
    </cfRule>
    <cfRule type="cellIs" dxfId="533" priority="5" operator="equal">
      <formula>"Delayed"</formula>
    </cfRule>
    <cfRule type="cellIs" dxfId="532" priority="4" operator="equal">
      <formula>"Completed"</formula>
    </cfRule>
    <cfRule type="cellIs" dxfId="531" priority="7" operator="equal">
      <formula>"In Progress"</formula>
    </cfRule>
    <cfRule type="cellIs" dxfId="530" priority="9" operator="equal">
      <formula>"On Track"</formula>
    </cfRule>
  </conditionalFormatting>
  <conditionalFormatting sqref="P129">
    <cfRule type="containsText" dxfId="529" priority="12" operator="containsText" text="Goods">
      <formula>NOT(ISERROR(SEARCH("Goods",P129)))</formula>
    </cfRule>
    <cfRule type="containsText" dxfId="528" priority="11" operator="containsText" text="Services">
      <formula>NOT(ISERROR(SEARCH("Services",P129)))</formula>
    </cfRule>
    <cfRule type="containsText" dxfId="527" priority="10" operator="containsText" text="G&amp;S">
      <formula>NOT(ISERROR(SEARCH("G&amp;S",P129)))</formula>
    </cfRule>
  </conditionalFormatting>
  <conditionalFormatting sqref="P127:Q127">
    <cfRule type="cellIs" dxfId="526" priority="43" operator="equal">
      <formula>"Not Started"</formula>
    </cfRule>
    <cfRule type="cellIs" dxfId="525" priority="48" operator="equal">
      <formula>"In Progress"</formula>
    </cfRule>
    <cfRule type="containsText" dxfId="524" priority="52" operator="containsText" text="G&amp;S">
      <formula>NOT(ISERROR(SEARCH("G&amp;S",P127)))</formula>
    </cfRule>
    <cfRule type="cellIs" dxfId="523" priority="45" operator="equal">
      <formula>"Completed"</formula>
    </cfRule>
    <cfRule type="containsText" dxfId="522" priority="53" operator="containsText" text="Services">
      <formula>NOT(ISERROR(SEARCH("Services",P127)))</formula>
    </cfRule>
    <cfRule type="containsText" dxfId="521" priority="54" operator="containsText" text="Goods">
      <formula>NOT(ISERROR(SEARCH("Goods",P127)))</formula>
    </cfRule>
    <cfRule type="cellIs" dxfId="520" priority="44" operator="equal">
      <formula>"On Track"</formula>
    </cfRule>
    <cfRule type="cellIs" dxfId="519" priority="46" operator="equal">
      <formula>"Delayed"</formula>
    </cfRule>
    <cfRule type="cellIs" dxfId="518" priority="47" operator="equal">
      <formula>"On Hold"</formula>
    </cfRule>
  </conditionalFormatting>
  <conditionalFormatting sqref="Q84:R84">
    <cfRule type="cellIs" dxfId="517" priority="509" operator="equal">
      <formula>"Completed"</formula>
    </cfRule>
    <cfRule type="cellIs" dxfId="516" priority="510" operator="equal">
      <formula>"Delayed"</formula>
    </cfRule>
    <cfRule type="cellIs" dxfId="515" priority="512" operator="equal">
      <formula>"In Progress"</formula>
    </cfRule>
    <cfRule type="containsText" dxfId="514" priority="513" operator="containsText" text="G&amp;S">
      <formula>NOT(ISERROR(SEARCH("G&amp;S",Q84)))</formula>
    </cfRule>
    <cfRule type="containsText" dxfId="513" priority="514" operator="containsText" text="Services">
      <formula>NOT(ISERROR(SEARCH("Services",Q84)))</formula>
    </cfRule>
    <cfRule type="containsText" dxfId="512" priority="515" operator="containsText" text="Goods">
      <formula>NOT(ISERROR(SEARCH("Goods",Q84)))</formula>
    </cfRule>
    <cfRule type="cellIs" dxfId="511" priority="516" operator="equal">
      <formula>"Not Started"</formula>
    </cfRule>
    <cfRule type="cellIs" dxfId="510" priority="517" operator="equal">
      <formula>"On Track"</formula>
    </cfRule>
    <cfRule type="cellIs" dxfId="509" priority="511" operator="equal">
      <formula>"On Hold"</formula>
    </cfRule>
  </conditionalFormatting>
  <dataValidations count="1">
    <dataValidation type="list" allowBlank="1" showInputMessage="1" showErrorMessage="1" sqref="O86 O91 O103 O107 O110 O113 O117 O119:O120 O125 O129" xr:uid="{06E491B9-526C-4997-B21D-AA37677568E7}">
      <formula1>impact</formula1>
    </dataValidation>
  </dataValidations>
  <hyperlinks>
    <hyperlink ref="K30" r:id="rId1" xr:uid="{C2879144-96D4-46EF-A039-8DAFC05C93F0}"/>
    <hyperlink ref="K37" r:id="rId2" xr:uid="{A2825715-4970-4D22-83C8-9AF36A33A1DF}"/>
    <hyperlink ref="K39" r:id="rId3" xr:uid="{4B7B419B-06F8-40C1-8F1C-E5706515E4B0}"/>
    <hyperlink ref="K40" r:id="rId4" xr:uid="{E922873A-71F9-4D95-B65C-482536013887}"/>
    <hyperlink ref="K42" r:id="rId5" xr:uid="{170C3840-CB56-4035-B34B-287B2C7438B7}"/>
    <hyperlink ref="K43" r:id="rId6" xr:uid="{5A651B5D-9E46-4C5B-A72B-95BA5F2DBC61}"/>
    <hyperlink ref="K48" r:id="rId7" xr:uid="{973111D1-CD1E-472F-88DA-4D228E2DC0A2}"/>
    <hyperlink ref="K49" r:id="rId8" xr:uid="{1B074C7F-E90E-4D5A-B59C-F4A5399B5A99}"/>
    <hyperlink ref="K54" r:id="rId9" xr:uid="{E0D75097-C026-46D1-A883-F1220408AFD7}"/>
    <hyperlink ref="K60" r:id="rId10" xr:uid="{A9C01726-8035-4C75-A7A8-0EB48C8FDAEA}"/>
    <hyperlink ref="K62" r:id="rId11" xr:uid="{777C2677-F173-4DD1-8568-1E7ACE417AAB}"/>
    <hyperlink ref="K63" r:id="rId12" xr:uid="{76DCFE54-A883-4C21-B9DD-B5EA0FDDDEF9}"/>
    <hyperlink ref="K69" r:id="rId13" xr:uid="{43E1D1F3-FD9D-4AFB-BE38-ED12AB5206E7}"/>
    <hyperlink ref="K71" r:id="rId14" xr:uid="{442C3FD9-5D8D-4ABE-A6DD-E88D28C9E359}"/>
    <hyperlink ref="K80" r:id="rId15" xr:uid="{403BC031-41D0-4A49-B342-96C8933A2A66}"/>
    <hyperlink ref="K81" r:id="rId16" xr:uid="{702002E4-84F3-4B6D-A425-D10A6E11473E}"/>
    <hyperlink ref="K82" r:id="rId17" xr:uid="{4532E65B-835C-4C88-906D-982640FDA60D}"/>
    <hyperlink ref="K86" r:id="rId18" xr:uid="{AD5F1A57-2E6E-4007-8D23-A0B37FABF6A5}"/>
    <hyperlink ref="K87" r:id="rId19" xr:uid="{CC0CB033-BB5D-4BD9-B74B-A36B46F1349E}"/>
    <hyperlink ref="K95" r:id="rId20" display="mailto:Hossam.ahmed@zmiglobal.com" xr:uid="{5A768E7B-F210-4AAC-ADB0-EDA2F044FF6E}"/>
    <hyperlink ref="K96" r:id="rId21" xr:uid="{18677E6D-1C46-48CF-B25D-A4BE0B109BF2}"/>
    <hyperlink ref="K97" r:id="rId22" xr:uid="{C7213D54-D89C-4EF8-9725-BC4E226C1310}"/>
    <hyperlink ref="K100" r:id="rId23" xr:uid="{A6D8161C-3FE4-4C73-BDAC-B26A666BE5F5}"/>
    <hyperlink ref="K101" r:id="rId24" xr:uid="{84B04B1F-BDA9-42EC-AD9B-5089D6BF44AA}"/>
    <hyperlink ref="K102" r:id="rId25" xr:uid="{8879571C-6AA7-44AA-9EF1-83CFEBB94EBE}"/>
    <hyperlink ref="K103" r:id="rId26" display="mailto:karim.arafa@network.global%3e" xr:uid="{4421FA62-D44C-4153-B53F-12FF119B6BDD}"/>
    <hyperlink ref="K104" r:id="rId27" display="mailto:Abiodun.Afolabi@zand.ae" xr:uid="{ED1A00DC-3FDB-4A82-8E58-01B908821BFC}"/>
    <hyperlink ref="K106" r:id="rId28" display="mailto:ashok1.muthu@africa.airtel.com" xr:uid="{5AD50A76-9591-4023-9052-A2C9A97B68D0}"/>
    <hyperlink ref="K108" r:id="rId29" xr:uid="{366DC85D-EF81-457F-A53A-7E4CA83849DA}"/>
    <hyperlink ref="K112" r:id="rId30" display="mailto:benon.kurian@sws.gov.ae" xr:uid="{7096E945-C067-4115-8631-FD2B75AD3D49}"/>
    <hyperlink ref="K116" r:id="rId31" xr:uid="{987E25ED-A010-4CAC-AA08-DD02D0DB6E78}"/>
    <hyperlink ref="K121" r:id="rId32" xr:uid="{898B412D-18E4-422F-905F-1A760BB98A0C}"/>
    <hyperlink ref="K123" r:id="rId33" xr:uid="{49673AD2-4AB7-45B4-8935-219A33BFF4A3}"/>
    <hyperlink ref="K129" r:id="rId34" display="mailto:jshetty@amicogroup.com" xr:uid="{70DCCAB3-94AA-4458-B476-54E4BD31883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promptTitle="Account Health" prompt="Select from the drop down menu" xr:uid="{D1D66641-867C-4EDC-9507-7831698E7812}">
          <x14:formula1>
            <xm:f>'KEY Data – do not delete –'!$Q$4:$Q$7</xm:f>
          </x14:formula1>
          <xm:sqref>M84 M86 M90:M91 M103 M107 M110 M113 M117:M120 M122 M125 M129</xm:sqref>
        </x14:dataValidation>
        <x14:dataValidation type="list" allowBlank="1" showInputMessage="1" showErrorMessage="1" xr:uid="{ED037EAE-15D1-4C83-8EAD-6C65CABA8F01}">
          <x14:formula1>
            <xm:f>'KEY Data – do not delete –'!$B$4:$B$8</xm:f>
          </x14:formula1>
          <xm:sqref>P91 P108 P103 P116:P126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09C2D-CBB1-914D-9E5B-7ABCEE759AF6}">
  <sheetPr filterMode="1">
    <tabColor theme="3" tint="0.59999389629810485"/>
    <pageSetUpPr fitToPage="1"/>
  </sheetPr>
  <dimension ref="A1:AD109"/>
  <sheetViews>
    <sheetView showGridLines="0" topLeftCell="G8" zoomScale="85" zoomScaleNormal="85" zoomScaleSheetLayoutView="70" workbookViewId="0">
      <selection activeCell="G12" sqref="G12"/>
    </sheetView>
  </sheetViews>
  <sheetFormatPr defaultColWidth="9" defaultRowHeight="30.95" customHeight="1"/>
  <cols>
    <col min="1" max="1" width="3.375" style="816" customWidth="1"/>
    <col min="2" max="2" width="6.875" style="816" customWidth="1"/>
    <col min="3" max="3" width="11" style="816" customWidth="1"/>
    <col min="4" max="4" width="14" style="816" customWidth="1"/>
    <col min="5" max="5" width="13.875" style="816" customWidth="1"/>
    <col min="6" max="6" width="17.875" style="816" customWidth="1"/>
    <col min="7" max="7" width="16" style="816" customWidth="1"/>
    <col min="8" max="8" width="33" style="816" customWidth="1"/>
    <col min="9" max="10" width="15.875" style="816" customWidth="1"/>
    <col min="11" max="11" width="16.125" style="816" customWidth="1"/>
    <col min="12" max="12" width="11.875" style="816" customWidth="1"/>
    <col min="13" max="13" width="12.875" style="816" customWidth="1"/>
    <col min="14" max="20" width="10.875" style="816" customWidth="1"/>
    <col min="21" max="22" width="12.875" style="816" customWidth="1"/>
    <col min="23" max="23" width="17.625" style="816" bestFit="1" customWidth="1"/>
    <col min="24" max="24" width="9.5" style="816" bestFit="1" customWidth="1"/>
    <col min="25" max="25" width="9.875" style="816" bestFit="1" customWidth="1"/>
    <col min="26" max="26" width="8" style="816" customWidth="1"/>
    <col min="27" max="27" width="11" style="816" customWidth="1"/>
    <col min="28" max="28" width="76.375" style="816" customWidth="1"/>
    <col min="29" max="43" width="8" style="816" customWidth="1"/>
    <col min="44" max="16384" width="9" style="816"/>
  </cols>
  <sheetData>
    <row r="1" spans="1:30" s="100" customFormat="1" ht="15.95" customHeight="1">
      <c r="C1" s="115"/>
      <c r="D1" s="115"/>
      <c r="E1" s="209" t="s">
        <v>2935</v>
      </c>
      <c r="J1" s="115"/>
      <c r="K1" s="115"/>
      <c r="L1" s="115"/>
      <c r="M1" s="115"/>
      <c r="N1" s="115"/>
      <c r="O1" s="115"/>
      <c r="P1" s="115"/>
      <c r="Q1" s="115"/>
      <c r="R1" s="115"/>
      <c r="S1" s="115"/>
      <c r="T1" s="115"/>
      <c r="U1" s="115"/>
    </row>
    <row r="2" spans="1:30" s="102" customFormat="1" ht="42" customHeight="1">
      <c r="A2" s="101"/>
      <c r="B2" s="2" t="s">
        <v>0</v>
      </c>
      <c r="C2" s="115"/>
      <c r="D2" s="115"/>
      <c r="E2" s="209"/>
      <c r="F2" s="100"/>
      <c r="G2" s="100"/>
      <c r="H2" s="100"/>
      <c r="I2" s="100"/>
      <c r="J2" s="115"/>
      <c r="K2" s="115"/>
      <c r="L2" s="115"/>
      <c r="M2" s="115"/>
      <c r="N2" s="115"/>
      <c r="O2" s="115"/>
      <c r="P2" s="115"/>
      <c r="Q2" s="116"/>
      <c r="R2" s="116"/>
      <c r="S2" s="116"/>
      <c r="T2" s="116"/>
      <c r="U2" s="116"/>
      <c r="V2" s="101"/>
      <c r="W2" s="101"/>
      <c r="X2" s="101"/>
      <c r="Y2" s="101"/>
      <c r="Z2" s="101"/>
      <c r="AA2" s="101"/>
      <c r="AB2" s="101"/>
      <c r="AC2" s="101"/>
      <c r="AD2" s="101"/>
    </row>
    <row r="3" spans="1:30" s="102" customFormat="1" ht="30" customHeight="1">
      <c r="A3" s="101"/>
      <c r="B3" s="9" t="s">
        <v>1</v>
      </c>
      <c r="C3" s="115"/>
      <c r="D3" s="115"/>
      <c r="E3" s="209"/>
      <c r="F3" s="100"/>
      <c r="G3" s="100"/>
      <c r="H3" s="100"/>
      <c r="I3" s="100"/>
      <c r="J3" s="115"/>
      <c r="K3" s="115"/>
      <c r="L3" s="115"/>
      <c r="M3" s="115"/>
      <c r="N3" s="115"/>
      <c r="O3" s="115"/>
      <c r="P3" s="115"/>
      <c r="Q3" s="116"/>
      <c r="R3" s="116"/>
      <c r="S3" s="116"/>
      <c r="T3" s="116"/>
      <c r="U3" s="116"/>
      <c r="V3" s="101"/>
      <c r="W3" s="101"/>
      <c r="X3" s="101"/>
      <c r="Y3" s="101"/>
      <c r="Z3" s="101"/>
      <c r="AA3" s="101"/>
      <c r="AB3" s="101"/>
      <c r="AC3" s="101"/>
      <c r="AD3" s="101"/>
    </row>
    <row r="4" spans="1:30" s="102" customFormat="1" ht="30" customHeight="1" thickBot="1">
      <c r="A4" s="101"/>
      <c r="B4" s="10" t="s">
        <v>2</v>
      </c>
      <c r="C4" s="115"/>
      <c r="D4" s="115"/>
      <c r="E4" s="209"/>
      <c r="F4" s="100"/>
      <c r="G4" s="100"/>
      <c r="H4" s="100"/>
      <c r="I4" s="100"/>
      <c r="J4" s="115"/>
      <c r="K4" s="115"/>
      <c r="L4" s="115"/>
      <c r="M4" s="115"/>
      <c r="N4" s="115"/>
      <c r="O4" s="115"/>
      <c r="P4" s="115"/>
      <c r="Q4" s="116"/>
      <c r="R4" s="116"/>
      <c r="S4" s="116"/>
      <c r="T4" s="116"/>
      <c r="U4" s="116"/>
      <c r="V4" s="101"/>
      <c r="W4" s="101"/>
      <c r="X4" s="101"/>
      <c r="Y4" s="101"/>
      <c r="Z4" s="101"/>
      <c r="AA4" s="101"/>
      <c r="AB4" s="101"/>
      <c r="AC4" s="101"/>
      <c r="AD4" s="101"/>
    </row>
    <row r="5" spans="1:30" s="103" customFormat="1" ht="30" customHeight="1">
      <c r="A5" s="161"/>
      <c r="B5" s="1495" t="s">
        <v>3</v>
      </c>
      <c r="C5" s="1496"/>
      <c r="D5" s="1496"/>
      <c r="E5" s="1497"/>
      <c r="F5" s="1498" t="s">
        <v>576</v>
      </c>
      <c r="G5" s="1499"/>
      <c r="H5" s="1500"/>
      <c r="I5" s="1501" t="s">
        <v>4</v>
      </c>
      <c r="J5" s="1502"/>
      <c r="K5" s="1436" t="s">
        <v>5</v>
      </c>
      <c r="L5" s="1438"/>
      <c r="M5" s="1438"/>
      <c r="N5" s="1438"/>
      <c r="O5" s="1438"/>
      <c r="P5" s="1503"/>
      <c r="Q5" s="1493" t="s">
        <v>577</v>
      </c>
      <c r="R5" s="1494"/>
      <c r="S5" s="1494"/>
      <c r="T5" s="1494"/>
      <c r="U5" s="1494"/>
      <c r="V5" s="1494"/>
      <c r="W5" s="1494"/>
      <c r="X5" s="1493"/>
      <c r="Y5" s="1494"/>
      <c r="Z5" s="1494"/>
      <c r="AA5" s="1494"/>
      <c r="AB5" s="1494"/>
      <c r="AC5" s="1494"/>
      <c r="AD5" s="1494"/>
    </row>
    <row r="6" spans="1:30" ht="45" customHeight="1">
      <c r="A6" s="1491" t="s">
        <v>99</v>
      </c>
      <c r="B6" s="1489" t="s">
        <v>7</v>
      </c>
      <c r="C6" s="1489" t="s">
        <v>8</v>
      </c>
      <c r="D6" s="1489" t="s">
        <v>12</v>
      </c>
      <c r="E6" s="1489" t="s">
        <v>11</v>
      </c>
      <c r="F6" s="1489" t="s">
        <v>578</v>
      </c>
      <c r="G6" s="1489" t="s">
        <v>13</v>
      </c>
      <c r="H6" s="1487" t="s">
        <v>17</v>
      </c>
      <c r="I6" s="1487" t="s">
        <v>18</v>
      </c>
      <c r="J6" s="1487" t="s">
        <v>19</v>
      </c>
      <c r="K6" s="1487" t="s">
        <v>20</v>
      </c>
      <c r="L6" s="1487" t="s">
        <v>21</v>
      </c>
      <c r="M6" s="739" t="s">
        <v>2936</v>
      </c>
      <c r="N6" s="1483" t="s">
        <v>580</v>
      </c>
      <c r="O6" s="1483" t="s">
        <v>23</v>
      </c>
      <c r="P6" s="1483" t="s">
        <v>2937</v>
      </c>
      <c r="Q6" s="1483" t="s">
        <v>581</v>
      </c>
      <c r="R6" s="1483" t="s">
        <v>582</v>
      </c>
      <c r="S6" s="1483" t="s">
        <v>583</v>
      </c>
      <c r="T6" s="740" t="s">
        <v>2938</v>
      </c>
      <c r="U6" s="740" t="s">
        <v>2939</v>
      </c>
      <c r="V6" s="1472" t="s">
        <v>584</v>
      </c>
      <c r="W6" s="1485" t="s">
        <v>585</v>
      </c>
      <c r="X6" s="1472" t="s">
        <v>586</v>
      </c>
      <c r="Y6" s="1472" t="s">
        <v>587</v>
      </c>
      <c r="Z6" s="1474" t="s">
        <v>588</v>
      </c>
      <c r="AA6" s="741"/>
      <c r="AB6" s="741"/>
      <c r="AC6" s="741"/>
      <c r="AD6" s="741"/>
    </row>
    <row r="7" spans="1:30" ht="12.6" hidden="1" customHeight="1">
      <c r="A7" s="1492"/>
      <c r="B7" s="1490"/>
      <c r="C7" s="1490"/>
      <c r="D7" s="1490"/>
      <c r="E7" s="1490"/>
      <c r="F7" s="1490"/>
      <c r="G7" s="1490"/>
      <c r="H7" s="1488"/>
      <c r="I7" s="1488"/>
      <c r="J7" s="1488"/>
      <c r="K7" s="1488"/>
      <c r="L7" s="1488"/>
      <c r="M7" s="742" t="s">
        <v>986</v>
      </c>
      <c r="N7" s="1484"/>
      <c r="O7" s="1484"/>
      <c r="P7" s="1484"/>
      <c r="Q7" s="1484"/>
      <c r="R7" s="1484"/>
      <c r="S7" s="1484"/>
      <c r="T7" s="743" t="s">
        <v>2442</v>
      </c>
      <c r="U7" s="743" t="s">
        <v>2442</v>
      </c>
      <c r="V7" s="1473"/>
      <c r="W7" s="1486"/>
      <c r="X7" s="1473"/>
      <c r="Y7" s="1473"/>
      <c r="Z7" s="1475"/>
      <c r="AA7" s="161"/>
      <c r="AB7" s="161"/>
      <c r="AC7" s="161"/>
      <c r="AD7" s="161"/>
    </row>
    <row r="8" spans="1:30" ht="30.95" customHeight="1">
      <c r="A8" s="744" t="s">
        <v>99</v>
      </c>
      <c r="B8" s="756">
        <v>1</v>
      </c>
      <c r="C8" s="745" t="s">
        <v>1710</v>
      </c>
      <c r="D8" s="745" t="s">
        <v>590</v>
      </c>
      <c r="E8" s="745" t="s">
        <v>591</v>
      </c>
      <c r="F8" s="756" t="s">
        <v>99</v>
      </c>
      <c r="G8" s="745" t="s">
        <v>2495</v>
      </c>
      <c r="H8" s="745" t="s">
        <v>1711</v>
      </c>
      <c r="I8" s="746" t="s">
        <v>2496</v>
      </c>
      <c r="J8" s="746" t="s">
        <v>2497</v>
      </c>
      <c r="K8" s="746" t="s">
        <v>398</v>
      </c>
      <c r="L8" s="747" t="s">
        <v>58</v>
      </c>
      <c r="M8" s="746" t="s">
        <v>1630</v>
      </c>
      <c r="N8" s="748" t="s">
        <v>598</v>
      </c>
      <c r="O8" s="749" t="s">
        <v>267</v>
      </c>
      <c r="P8" s="756" t="s">
        <v>99</v>
      </c>
      <c r="Q8" s="746">
        <v>3</v>
      </c>
      <c r="R8" s="746">
        <v>1</v>
      </c>
      <c r="S8" s="746">
        <v>2</v>
      </c>
      <c r="T8" s="751">
        <v>44424</v>
      </c>
      <c r="U8" s="751">
        <v>45169</v>
      </c>
      <c r="V8" s="756" t="s">
        <v>99</v>
      </c>
      <c r="W8" s="756" t="s">
        <v>99</v>
      </c>
      <c r="X8" s="750">
        <v>0.54</v>
      </c>
      <c r="Y8" s="746" t="s">
        <v>2498</v>
      </c>
      <c r="Z8" s="756" t="s">
        <v>99</v>
      </c>
      <c r="AA8" s="161"/>
      <c r="AB8" s="161"/>
      <c r="AC8" s="161"/>
      <c r="AD8" s="161"/>
    </row>
    <row r="9" spans="1:30" ht="30.95" hidden="1" customHeight="1">
      <c r="A9" s="744" t="s">
        <v>99</v>
      </c>
      <c r="B9" s="756">
        <v>2</v>
      </c>
      <c r="C9" s="745" t="s">
        <v>1655</v>
      </c>
      <c r="D9" s="745" t="s">
        <v>96</v>
      </c>
      <c r="E9" s="756" t="s">
        <v>96</v>
      </c>
      <c r="F9" s="756" t="s">
        <v>99</v>
      </c>
      <c r="G9" s="745" t="s">
        <v>1657</v>
      </c>
      <c r="H9" s="746" t="s">
        <v>2499</v>
      </c>
      <c r="I9" s="746" t="s">
        <v>2500</v>
      </c>
      <c r="J9" s="746" t="s">
        <v>645</v>
      </c>
      <c r="K9" s="746" t="s">
        <v>57</v>
      </c>
      <c r="L9" s="747" t="s">
        <v>58</v>
      </c>
      <c r="M9" s="746" t="s">
        <v>2501</v>
      </c>
      <c r="N9" s="748" t="s">
        <v>598</v>
      </c>
      <c r="O9" s="749" t="s">
        <v>267</v>
      </c>
      <c r="P9" s="756" t="s">
        <v>99</v>
      </c>
      <c r="Q9" s="746">
        <v>1</v>
      </c>
      <c r="R9" s="746">
        <v>0</v>
      </c>
      <c r="S9" s="746">
        <v>1</v>
      </c>
      <c r="T9" s="817">
        <v>45019</v>
      </c>
      <c r="U9" s="817">
        <v>45096</v>
      </c>
      <c r="V9" s="756" t="s">
        <v>99</v>
      </c>
      <c r="W9" s="818">
        <v>45096</v>
      </c>
      <c r="X9" s="750">
        <v>1</v>
      </c>
      <c r="Y9" s="746" t="s">
        <v>2502</v>
      </c>
      <c r="Z9" s="756" t="s">
        <v>99</v>
      </c>
      <c r="AA9" s="161"/>
      <c r="AB9" s="161"/>
      <c r="AC9" s="161"/>
      <c r="AD9" s="161"/>
    </row>
    <row r="10" spans="1:30" ht="30.95" hidden="1" customHeight="1">
      <c r="A10" s="744" t="s">
        <v>99</v>
      </c>
      <c r="B10" s="756">
        <v>3</v>
      </c>
      <c r="C10" s="745" t="s">
        <v>1633</v>
      </c>
      <c r="D10" s="745" t="s">
        <v>96</v>
      </c>
      <c r="E10" s="756" t="s">
        <v>96</v>
      </c>
      <c r="F10" s="756" t="s">
        <v>99</v>
      </c>
      <c r="G10" s="745" t="s">
        <v>1634</v>
      </c>
      <c r="H10" s="746" t="s">
        <v>249</v>
      </c>
      <c r="I10" s="746" t="s">
        <v>2503</v>
      </c>
      <c r="J10" s="746" t="s">
        <v>2504</v>
      </c>
      <c r="K10" s="746" t="s">
        <v>2505</v>
      </c>
      <c r="L10" s="747" t="s">
        <v>58</v>
      </c>
      <c r="M10" s="746" t="s">
        <v>2501</v>
      </c>
      <c r="N10" s="748" t="s">
        <v>598</v>
      </c>
      <c r="O10" s="749" t="s">
        <v>267</v>
      </c>
      <c r="P10" s="756" t="s">
        <v>99</v>
      </c>
      <c r="Q10" s="746">
        <v>5</v>
      </c>
      <c r="R10" s="746">
        <v>1</v>
      </c>
      <c r="S10" s="746">
        <v>4</v>
      </c>
      <c r="T10" s="817">
        <v>45100</v>
      </c>
      <c r="U10" s="817">
        <v>45121</v>
      </c>
      <c r="V10" s="756" t="s">
        <v>99</v>
      </c>
      <c r="W10" s="817">
        <v>44986</v>
      </c>
      <c r="X10" s="750">
        <v>0.96</v>
      </c>
      <c r="Y10" s="746" t="s">
        <v>2506</v>
      </c>
      <c r="Z10" s="756" t="s">
        <v>99</v>
      </c>
      <c r="AA10" s="161"/>
      <c r="AB10" s="161"/>
      <c r="AC10" s="161"/>
      <c r="AD10" s="161"/>
    </row>
    <row r="11" spans="1:30" ht="30.95" hidden="1" customHeight="1">
      <c r="A11" s="744" t="s">
        <v>99</v>
      </c>
      <c r="B11" s="756">
        <v>4</v>
      </c>
      <c r="C11" s="745" t="s">
        <v>2043</v>
      </c>
      <c r="D11" s="745" t="s">
        <v>50</v>
      </c>
      <c r="E11" s="756" t="s">
        <v>601</v>
      </c>
      <c r="F11" s="756" t="s">
        <v>99</v>
      </c>
      <c r="G11" s="745" t="s">
        <v>2507</v>
      </c>
      <c r="H11" s="746" t="s">
        <v>2044</v>
      </c>
      <c r="I11" s="746" t="s">
        <v>2508</v>
      </c>
      <c r="J11" s="746" t="s">
        <v>2509</v>
      </c>
      <c r="K11" s="746" t="s">
        <v>398</v>
      </c>
      <c r="L11" s="747" t="s">
        <v>58</v>
      </c>
      <c r="M11" s="746" t="s">
        <v>90</v>
      </c>
      <c r="N11" s="748" t="s">
        <v>598</v>
      </c>
      <c r="O11" s="749" t="s">
        <v>267</v>
      </c>
      <c r="P11" s="756" t="s">
        <v>99</v>
      </c>
      <c r="Q11" s="746">
        <v>1</v>
      </c>
      <c r="R11" s="746">
        <v>0</v>
      </c>
      <c r="S11" s="746">
        <v>1</v>
      </c>
      <c r="T11" s="819">
        <v>45072</v>
      </c>
      <c r="U11" s="819">
        <v>45082</v>
      </c>
      <c r="V11" s="751">
        <v>45121</v>
      </c>
      <c r="W11" s="820">
        <v>45117</v>
      </c>
      <c r="X11" s="750">
        <v>1</v>
      </c>
      <c r="Y11" s="746" t="s">
        <v>2510</v>
      </c>
      <c r="Z11" s="756" t="s">
        <v>99</v>
      </c>
      <c r="AA11" s="161"/>
      <c r="AB11" s="161"/>
      <c r="AC11" s="161"/>
      <c r="AD11" s="161"/>
    </row>
    <row r="12" spans="1:30" ht="30.95" hidden="1" customHeight="1">
      <c r="A12" s="744" t="s">
        <v>99</v>
      </c>
      <c r="B12" s="756">
        <v>5</v>
      </c>
      <c r="C12" s="745" t="s">
        <v>1828</v>
      </c>
      <c r="D12" s="745" t="s">
        <v>590</v>
      </c>
      <c r="E12" s="745" t="s">
        <v>591</v>
      </c>
      <c r="F12" s="756" t="s">
        <v>99</v>
      </c>
      <c r="G12" s="745" t="s">
        <v>2511</v>
      </c>
      <c r="H12" s="746" t="s">
        <v>2512</v>
      </c>
      <c r="I12" s="746" t="s">
        <v>2513</v>
      </c>
      <c r="J12" s="746" t="s">
        <v>2514</v>
      </c>
      <c r="K12" s="746" t="s">
        <v>723</v>
      </c>
      <c r="L12" s="747" t="s">
        <v>58</v>
      </c>
      <c r="M12" s="746" t="s">
        <v>59</v>
      </c>
      <c r="N12" s="748" t="s">
        <v>598</v>
      </c>
      <c r="O12" s="749" t="s">
        <v>267</v>
      </c>
      <c r="P12" s="756" t="s">
        <v>99</v>
      </c>
      <c r="Q12" s="746">
        <v>3</v>
      </c>
      <c r="R12" s="746">
        <v>0</v>
      </c>
      <c r="S12" s="746">
        <v>3</v>
      </c>
      <c r="T12" s="751">
        <v>44799</v>
      </c>
      <c r="U12" s="751">
        <v>45096</v>
      </c>
      <c r="V12" s="751">
        <v>45121</v>
      </c>
      <c r="W12" s="746" t="s">
        <v>99</v>
      </c>
      <c r="X12" s="750">
        <v>0.99</v>
      </c>
      <c r="Y12" s="746" t="s">
        <v>2515</v>
      </c>
      <c r="Z12" s="756" t="s">
        <v>99</v>
      </c>
      <c r="AA12" s="161"/>
      <c r="AB12" s="161"/>
      <c r="AC12" s="161"/>
      <c r="AD12" s="161"/>
    </row>
    <row r="13" spans="1:30" ht="30.95" hidden="1" customHeight="1">
      <c r="A13" s="744" t="s">
        <v>99</v>
      </c>
      <c r="B13" s="756">
        <v>6</v>
      </c>
      <c r="C13" s="745" t="s">
        <v>1780</v>
      </c>
      <c r="D13" s="745" t="s">
        <v>2516</v>
      </c>
      <c r="E13" s="756" t="s">
        <v>99</v>
      </c>
      <c r="F13" s="756" t="s">
        <v>99</v>
      </c>
      <c r="G13" s="745" t="s">
        <v>2517</v>
      </c>
      <c r="H13" s="746" t="s">
        <v>1781</v>
      </c>
      <c r="I13" s="746" t="s">
        <v>2518</v>
      </c>
      <c r="J13" s="746" t="s">
        <v>2519</v>
      </c>
      <c r="K13" s="746" t="s">
        <v>218</v>
      </c>
      <c r="L13" s="747" t="s">
        <v>58</v>
      </c>
      <c r="M13" s="746" t="s">
        <v>59</v>
      </c>
      <c r="N13" s="748" t="s">
        <v>598</v>
      </c>
      <c r="O13" s="749" t="s">
        <v>267</v>
      </c>
      <c r="P13" s="756" t="s">
        <v>99</v>
      </c>
      <c r="Q13" s="746">
        <v>3</v>
      </c>
      <c r="R13" s="746">
        <v>0</v>
      </c>
      <c r="S13" s="746">
        <v>3</v>
      </c>
      <c r="T13" s="751">
        <v>45055</v>
      </c>
      <c r="U13" s="751">
        <v>45098</v>
      </c>
      <c r="V13" s="751">
        <v>45124</v>
      </c>
      <c r="W13" s="756" t="s">
        <v>99</v>
      </c>
      <c r="X13" s="750">
        <v>0.99</v>
      </c>
      <c r="Y13" s="746" t="s">
        <v>2520</v>
      </c>
      <c r="Z13" s="756" t="s">
        <v>99</v>
      </c>
      <c r="AA13" s="161"/>
      <c r="AC13" s="161"/>
      <c r="AD13" s="161"/>
    </row>
    <row r="14" spans="1:30" ht="30.95" hidden="1" customHeight="1">
      <c r="A14" s="744" t="s">
        <v>99</v>
      </c>
      <c r="B14" s="756">
        <v>7</v>
      </c>
      <c r="C14" s="745" t="s">
        <v>1662</v>
      </c>
      <c r="D14" s="745" t="s">
        <v>590</v>
      </c>
      <c r="E14" s="745" t="s">
        <v>591</v>
      </c>
      <c r="F14" s="756" t="s">
        <v>99</v>
      </c>
      <c r="G14" s="745" t="s">
        <v>2521</v>
      </c>
      <c r="H14" s="746" t="s">
        <v>2522</v>
      </c>
      <c r="I14" s="746" t="s">
        <v>99</v>
      </c>
      <c r="J14" s="746" t="s">
        <v>2523</v>
      </c>
      <c r="K14" s="746" t="s">
        <v>99</v>
      </c>
      <c r="L14" s="747" t="s">
        <v>58</v>
      </c>
      <c r="M14" s="746" t="s">
        <v>1068</v>
      </c>
      <c r="N14" s="748" t="s">
        <v>598</v>
      </c>
      <c r="O14" s="749" t="s">
        <v>267</v>
      </c>
      <c r="P14" s="756" t="s">
        <v>99</v>
      </c>
      <c r="Q14" s="746" t="s">
        <v>99</v>
      </c>
      <c r="R14" s="746" t="s">
        <v>99</v>
      </c>
      <c r="S14" s="746" t="s">
        <v>99</v>
      </c>
      <c r="T14" s="746" t="s">
        <v>99</v>
      </c>
      <c r="U14" s="746" t="s">
        <v>99</v>
      </c>
      <c r="V14" s="751">
        <v>45145</v>
      </c>
      <c r="W14" s="756" t="s">
        <v>99</v>
      </c>
      <c r="X14" s="757" t="s">
        <v>99</v>
      </c>
      <c r="Y14" s="746" t="s">
        <v>99</v>
      </c>
      <c r="Z14" s="756" t="s">
        <v>99</v>
      </c>
      <c r="AC14" s="161"/>
      <c r="AD14" s="161"/>
    </row>
    <row r="15" spans="1:30" ht="30.95" hidden="1" customHeight="1">
      <c r="A15" s="744" t="s">
        <v>99</v>
      </c>
      <c r="B15" s="756">
        <v>8</v>
      </c>
      <c r="C15" s="745" t="s">
        <v>1904</v>
      </c>
      <c r="D15" s="745" t="s">
        <v>590</v>
      </c>
      <c r="E15" s="745" t="s">
        <v>591</v>
      </c>
      <c r="F15" s="756" t="s">
        <v>99</v>
      </c>
      <c r="G15" s="745" t="s">
        <v>2524</v>
      </c>
      <c r="H15" s="745" t="s">
        <v>2525</v>
      </c>
      <c r="I15" s="746" t="s">
        <v>2526</v>
      </c>
      <c r="J15" s="746" t="s">
        <v>2527</v>
      </c>
      <c r="K15" s="746" t="s">
        <v>398</v>
      </c>
      <c r="L15" s="747" t="s">
        <v>58</v>
      </c>
      <c r="M15" s="746" t="s">
        <v>1630</v>
      </c>
      <c r="N15" s="748" t="s">
        <v>598</v>
      </c>
      <c r="O15" s="749" t="s">
        <v>267</v>
      </c>
      <c r="P15" s="756" t="s">
        <v>99</v>
      </c>
      <c r="Q15" s="746">
        <v>2</v>
      </c>
      <c r="R15" s="746">
        <v>1</v>
      </c>
      <c r="S15" s="746">
        <v>1</v>
      </c>
      <c r="T15" s="751">
        <v>45078</v>
      </c>
      <c r="U15" s="751">
        <v>45121</v>
      </c>
      <c r="V15" s="751">
        <v>45147</v>
      </c>
      <c r="W15" s="756" t="s">
        <v>99</v>
      </c>
      <c r="X15" s="750">
        <v>0.5</v>
      </c>
      <c r="Y15" s="746" t="s">
        <v>2528</v>
      </c>
      <c r="Z15" s="756" t="s">
        <v>99</v>
      </c>
      <c r="AC15" s="161"/>
      <c r="AD15" s="161"/>
    </row>
    <row r="16" spans="1:30" ht="30.95" hidden="1" customHeight="1">
      <c r="A16" s="744" t="s">
        <v>99</v>
      </c>
      <c r="B16" s="756">
        <v>9</v>
      </c>
      <c r="C16" s="745" t="s">
        <v>1533</v>
      </c>
      <c r="D16" s="745" t="s">
        <v>2529</v>
      </c>
      <c r="E16" s="745" t="s">
        <v>601</v>
      </c>
      <c r="F16" s="756" t="s">
        <v>99</v>
      </c>
      <c r="G16" s="745" t="s">
        <v>1534</v>
      </c>
      <c r="H16" s="746" t="s">
        <v>2530</v>
      </c>
      <c r="I16" s="746" t="s">
        <v>2531</v>
      </c>
      <c r="J16" s="746" t="s">
        <v>2532</v>
      </c>
      <c r="K16" s="746" t="s">
        <v>961</v>
      </c>
      <c r="L16" s="747" t="s">
        <v>58</v>
      </c>
      <c r="M16" s="746" t="s">
        <v>243</v>
      </c>
      <c r="N16" s="752" t="s">
        <v>606</v>
      </c>
      <c r="O16" s="749" t="s">
        <v>267</v>
      </c>
      <c r="P16" s="756" t="s">
        <v>99</v>
      </c>
      <c r="Q16" s="746">
        <v>3</v>
      </c>
      <c r="R16" s="746">
        <v>3</v>
      </c>
      <c r="S16" s="746" t="s">
        <v>99</v>
      </c>
      <c r="T16" s="751">
        <v>45072</v>
      </c>
      <c r="U16" s="751">
        <v>45139</v>
      </c>
      <c r="V16" s="751">
        <v>45152</v>
      </c>
      <c r="W16" s="756" t="s">
        <v>99</v>
      </c>
      <c r="X16" s="750">
        <v>0.15</v>
      </c>
      <c r="Y16" s="746" t="s">
        <v>2533</v>
      </c>
      <c r="Z16" s="756" t="s">
        <v>99</v>
      </c>
      <c r="AC16" s="161"/>
      <c r="AD16" s="161"/>
    </row>
    <row r="17" spans="1:29" ht="30.95" hidden="1" customHeight="1">
      <c r="A17" s="744" t="s">
        <v>99</v>
      </c>
      <c r="B17" s="756">
        <v>10</v>
      </c>
      <c r="C17" s="745" t="s">
        <v>1997</v>
      </c>
      <c r="D17" s="745" t="s">
        <v>88</v>
      </c>
      <c r="E17" s="745" t="s">
        <v>601</v>
      </c>
      <c r="F17" s="756" t="s">
        <v>99</v>
      </c>
      <c r="G17" s="745" t="s">
        <v>1998</v>
      </c>
      <c r="H17" s="746" t="s">
        <v>2535</v>
      </c>
      <c r="I17" s="746" t="s">
        <v>2536</v>
      </c>
      <c r="J17" s="746" t="s">
        <v>2218</v>
      </c>
      <c r="K17" s="746" t="s">
        <v>2537</v>
      </c>
      <c r="L17" s="752" t="s">
        <v>632</v>
      </c>
      <c r="M17" s="746" t="s">
        <v>2501</v>
      </c>
      <c r="N17" s="748" t="s">
        <v>598</v>
      </c>
      <c r="O17" s="749" t="s">
        <v>267</v>
      </c>
      <c r="P17" s="756" t="s">
        <v>99</v>
      </c>
      <c r="Q17" s="746">
        <v>2</v>
      </c>
      <c r="R17" s="746">
        <v>1</v>
      </c>
      <c r="S17" s="746">
        <v>1</v>
      </c>
      <c r="T17" s="817">
        <v>44266</v>
      </c>
      <c r="U17" s="746" t="s">
        <v>128</v>
      </c>
      <c r="V17" s="756" t="s">
        <v>99</v>
      </c>
      <c r="W17" s="756" t="s">
        <v>99</v>
      </c>
      <c r="X17" s="750">
        <v>0.61</v>
      </c>
      <c r="Y17" s="746" t="s">
        <v>2538</v>
      </c>
      <c r="Z17" s="756" t="s">
        <v>99</v>
      </c>
      <c r="AC17" s="161"/>
    </row>
    <row r="18" spans="1:29" ht="30.95" hidden="1" customHeight="1">
      <c r="A18" s="744" t="s">
        <v>99</v>
      </c>
      <c r="B18" s="756">
        <v>11</v>
      </c>
      <c r="C18" s="745" t="s">
        <v>1896</v>
      </c>
      <c r="D18" s="745" t="s">
        <v>1628</v>
      </c>
      <c r="E18" s="745" t="s">
        <v>601</v>
      </c>
      <c r="F18" s="756" t="s">
        <v>99</v>
      </c>
      <c r="G18" s="745" t="s">
        <v>2539</v>
      </c>
      <c r="H18" s="745" t="s">
        <v>1898</v>
      </c>
      <c r="I18" s="746" t="s">
        <v>2540</v>
      </c>
      <c r="J18" s="746" t="s">
        <v>2541</v>
      </c>
      <c r="K18" s="746" t="s">
        <v>2542</v>
      </c>
      <c r="L18" s="752" t="s">
        <v>632</v>
      </c>
      <c r="M18" s="746" t="s">
        <v>1630</v>
      </c>
      <c r="N18" s="752" t="s">
        <v>606</v>
      </c>
      <c r="O18" s="753" t="s">
        <v>1748</v>
      </c>
      <c r="P18" s="756" t="s">
        <v>99</v>
      </c>
      <c r="Q18" s="746">
        <v>4</v>
      </c>
      <c r="R18" s="746">
        <v>4</v>
      </c>
      <c r="S18" s="746">
        <v>0</v>
      </c>
      <c r="T18" s="751">
        <v>44778</v>
      </c>
      <c r="U18" s="751">
        <v>45169</v>
      </c>
      <c r="V18" s="746" t="s">
        <v>99</v>
      </c>
      <c r="W18" s="756" t="s">
        <v>99</v>
      </c>
      <c r="X18" s="750">
        <v>0.7</v>
      </c>
      <c r="Y18" s="746" t="s">
        <v>2543</v>
      </c>
      <c r="Z18" s="756" t="s">
        <v>99</v>
      </c>
      <c r="AC18" s="161"/>
    </row>
    <row r="19" spans="1:29" ht="30.95" hidden="1" customHeight="1">
      <c r="A19" s="744" t="s">
        <v>99</v>
      </c>
      <c r="B19" s="756">
        <v>12</v>
      </c>
      <c r="C19" s="745" t="s">
        <v>1627</v>
      </c>
      <c r="D19" s="745" t="s">
        <v>1628</v>
      </c>
      <c r="E19" s="745" t="s">
        <v>601</v>
      </c>
      <c r="F19" s="756" t="s">
        <v>99</v>
      </c>
      <c r="G19" s="745" t="s">
        <v>2544</v>
      </c>
      <c r="H19" s="745" t="s">
        <v>1629</v>
      </c>
      <c r="I19" s="746" t="s">
        <v>2545</v>
      </c>
      <c r="J19" s="746" t="s">
        <v>2546</v>
      </c>
      <c r="K19" s="746" t="s">
        <v>57</v>
      </c>
      <c r="L19" s="752" t="s">
        <v>632</v>
      </c>
      <c r="M19" s="746" t="s">
        <v>1630</v>
      </c>
      <c r="N19" s="748" t="s">
        <v>598</v>
      </c>
      <c r="O19" s="749" t="s">
        <v>267</v>
      </c>
      <c r="P19" s="756" t="s">
        <v>99</v>
      </c>
      <c r="Q19" s="746">
        <v>2</v>
      </c>
      <c r="R19" s="746">
        <v>1</v>
      </c>
      <c r="S19" s="746">
        <v>0</v>
      </c>
      <c r="T19" s="751">
        <v>44740</v>
      </c>
      <c r="U19" s="751">
        <v>45121</v>
      </c>
      <c r="V19" s="746" t="s">
        <v>99</v>
      </c>
      <c r="W19" s="756" t="s">
        <v>99</v>
      </c>
      <c r="X19" s="750">
        <v>0.9</v>
      </c>
      <c r="Y19" s="746" t="s">
        <v>2547</v>
      </c>
      <c r="Z19" s="756" t="s">
        <v>99</v>
      </c>
      <c r="AC19" s="161"/>
    </row>
    <row r="20" spans="1:29" ht="30.95" hidden="1" customHeight="1">
      <c r="A20" s="744" t="s">
        <v>99</v>
      </c>
      <c r="B20" s="756">
        <v>13</v>
      </c>
      <c r="C20" s="745" t="s">
        <v>1521</v>
      </c>
      <c r="D20" s="745" t="s">
        <v>1522</v>
      </c>
      <c r="E20" s="745" t="s">
        <v>601</v>
      </c>
      <c r="F20" s="756" t="s">
        <v>99</v>
      </c>
      <c r="G20" s="745" t="s">
        <v>1523</v>
      </c>
      <c r="H20" s="746" t="s">
        <v>465</v>
      </c>
      <c r="I20" s="746" t="s">
        <v>2548</v>
      </c>
      <c r="J20" s="746" t="s">
        <v>2549</v>
      </c>
      <c r="K20" s="746" t="s">
        <v>2550</v>
      </c>
      <c r="L20" s="752" t="s">
        <v>632</v>
      </c>
      <c r="M20" s="746" t="s">
        <v>243</v>
      </c>
      <c r="N20" s="752" t="s">
        <v>606</v>
      </c>
      <c r="O20" s="747" t="s">
        <v>60</v>
      </c>
      <c r="P20" s="756" t="s">
        <v>99</v>
      </c>
      <c r="Q20" s="747" t="s">
        <v>99</v>
      </c>
      <c r="R20" s="746">
        <v>2</v>
      </c>
      <c r="S20" s="746">
        <v>2</v>
      </c>
      <c r="T20" s="751">
        <v>45041</v>
      </c>
      <c r="U20" s="751">
        <v>45103</v>
      </c>
      <c r="V20" s="751">
        <v>45145</v>
      </c>
      <c r="W20" s="756" t="s">
        <v>99</v>
      </c>
      <c r="X20" s="750">
        <v>1</v>
      </c>
      <c r="Y20" s="746" t="s">
        <v>2551</v>
      </c>
      <c r="Z20" s="756" t="s">
        <v>99</v>
      </c>
      <c r="AA20" s="108"/>
      <c r="AB20" s="108"/>
      <c r="AC20" s="161"/>
    </row>
    <row r="21" spans="1:29" ht="30.95" hidden="1" customHeight="1">
      <c r="A21" s="744" t="s">
        <v>99</v>
      </c>
      <c r="B21" s="756">
        <v>14</v>
      </c>
      <c r="C21" s="746" t="s">
        <v>1566</v>
      </c>
      <c r="D21" s="745" t="s">
        <v>590</v>
      </c>
      <c r="E21" s="745" t="s">
        <v>591</v>
      </c>
      <c r="F21" s="756" t="s">
        <v>99</v>
      </c>
      <c r="G21" s="745" t="s">
        <v>1905</v>
      </c>
      <c r="H21" s="746" t="s">
        <v>2552</v>
      </c>
      <c r="I21" s="745" t="s">
        <v>99</v>
      </c>
      <c r="J21" s="746" t="s">
        <v>2526</v>
      </c>
      <c r="K21" s="746" t="s">
        <v>329</v>
      </c>
      <c r="L21" s="747" t="s">
        <v>58</v>
      </c>
      <c r="M21" s="746" t="s">
        <v>243</v>
      </c>
      <c r="N21" s="748" t="s">
        <v>598</v>
      </c>
      <c r="O21" s="749" t="s">
        <v>267</v>
      </c>
      <c r="P21" s="756" t="s">
        <v>99</v>
      </c>
      <c r="Q21" s="745" t="s">
        <v>99</v>
      </c>
      <c r="R21" s="746" t="s">
        <v>99</v>
      </c>
      <c r="S21" s="746" t="s">
        <v>99</v>
      </c>
      <c r="T21" s="754">
        <v>45139</v>
      </c>
      <c r="U21" s="751">
        <v>45161</v>
      </c>
      <c r="V21" s="751">
        <v>45161</v>
      </c>
      <c r="W21" s="751">
        <v>45161</v>
      </c>
      <c r="X21" s="746" t="s">
        <v>99</v>
      </c>
      <c r="Y21" s="746" t="s">
        <v>99</v>
      </c>
      <c r="Z21" s="756" t="s">
        <v>99</v>
      </c>
      <c r="AA21" s="327"/>
      <c r="AB21" s="327" t="s">
        <v>2558</v>
      </c>
      <c r="AC21" s="161"/>
    </row>
    <row r="22" spans="1:29" ht="30.95" hidden="1" customHeight="1">
      <c r="A22" s="744" t="s">
        <v>99</v>
      </c>
      <c r="B22" s="756">
        <v>15</v>
      </c>
      <c r="C22" s="745" t="s">
        <v>2553</v>
      </c>
      <c r="D22" s="745" t="s">
        <v>2554</v>
      </c>
      <c r="E22" s="745" t="s">
        <v>601</v>
      </c>
      <c r="F22" s="756" t="s">
        <v>99</v>
      </c>
      <c r="G22" s="745" t="s">
        <v>2555</v>
      </c>
      <c r="H22" s="746" t="s">
        <v>1427</v>
      </c>
      <c r="I22" s="746" t="s">
        <v>2556</v>
      </c>
      <c r="J22" s="746" t="s">
        <v>2557</v>
      </c>
      <c r="K22" s="746" t="s">
        <v>57</v>
      </c>
      <c r="L22" s="752" t="s">
        <v>632</v>
      </c>
      <c r="M22" s="746" t="s">
        <v>243</v>
      </c>
      <c r="N22" s="752" t="s">
        <v>606</v>
      </c>
      <c r="O22" s="821" t="s">
        <v>267</v>
      </c>
      <c r="P22" s="756" t="s">
        <v>99</v>
      </c>
      <c r="Q22" s="746">
        <v>3</v>
      </c>
      <c r="R22" s="757" t="s">
        <v>99</v>
      </c>
      <c r="S22" s="746">
        <v>3</v>
      </c>
      <c r="T22" s="751">
        <v>45069</v>
      </c>
      <c r="U22" s="751">
        <v>45121</v>
      </c>
      <c r="V22" s="757" t="s">
        <v>99</v>
      </c>
      <c r="W22" s="822">
        <v>45162</v>
      </c>
      <c r="X22" s="757" t="s">
        <v>99</v>
      </c>
      <c r="Y22" s="746" t="s">
        <v>2558</v>
      </c>
      <c r="Z22" s="756" t="s">
        <v>99</v>
      </c>
      <c r="AA22" s="108"/>
      <c r="AB22" s="108" t="s">
        <v>2562</v>
      </c>
      <c r="AC22" s="161"/>
    </row>
    <row r="23" spans="1:29" ht="30.95" hidden="1" customHeight="1">
      <c r="A23" s="744" t="s">
        <v>99</v>
      </c>
      <c r="B23" s="756">
        <v>16</v>
      </c>
      <c r="C23" s="745" t="s">
        <v>1775</v>
      </c>
      <c r="D23" s="745" t="s">
        <v>2559</v>
      </c>
      <c r="E23" s="745" t="s">
        <v>601</v>
      </c>
      <c r="F23" s="756" t="s">
        <v>99</v>
      </c>
      <c r="G23" s="745" t="s">
        <v>2560</v>
      </c>
      <c r="H23" s="746" t="s">
        <v>2561</v>
      </c>
      <c r="I23" s="746" t="s">
        <v>1423</v>
      </c>
      <c r="J23" s="746" t="s">
        <v>255</v>
      </c>
      <c r="K23" s="746" t="s">
        <v>723</v>
      </c>
      <c r="L23" s="747" t="s">
        <v>58</v>
      </c>
      <c r="M23" s="746" t="s">
        <v>59</v>
      </c>
      <c r="N23" s="752" t="s">
        <v>606</v>
      </c>
      <c r="O23" s="749" t="s">
        <v>267</v>
      </c>
      <c r="P23" s="756" t="s">
        <v>99</v>
      </c>
      <c r="Q23" s="746">
        <v>4</v>
      </c>
      <c r="R23" s="746">
        <v>1</v>
      </c>
      <c r="S23" s="746">
        <v>3</v>
      </c>
      <c r="T23" s="751">
        <v>45026</v>
      </c>
      <c r="U23" s="751">
        <v>45107</v>
      </c>
      <c r="V23" s="751">
        <v>45114</v>
      </c>
      <c r="W23" s="751">
        <v>45166</v>
      </c>
      <c r="X23" s="750">
        <v>0.95</v>
      </c>
      <c r="Y23" s="746" t="s">
        <v>2562</v>
      </c>
      <c r="Z23" s="756" t="s">
        <v>99</v>
      </c>
      <c r="AA23" s="108"/>
      <c r="AB23" s="108"/>
      <c r="AC23" s="161"/>
    </row>
    <row r="24" spans="1:29" ht="30.95" hidden="1" customHeight="1">
      <c r="A24" s="744" t="s">
        <v>99</v>
      </c>
      <c r="B24" s="756">
        <v>17</v>
      </c>
      <c r="C24" s="745" t="s">
        <v>1741</v>
      </c>
      <c r="D24" s="745" t="s">
        <v>2563</v>
      </c>
      <c r="E24" s="745" t="s">
        <v>711</v>
      </c>
      <c r="F24" s="756" t="s">
        <v>99</v>
      </c>
      <c r="G24" s="745" t="s">
        <v>2564</v>
      </c>
      <c r="H24" s="746" t="s">
        <v>2565</v>
      </c>
      <c r="I24" s="746" t="s">
        <v>2566</v>
      </c>
      <c r="J24" s="746" t="s">
        <v>2567</v>
      </c>
      <c r="K24" s="746" t="s">
        <v>2568</v>
      </c>
      <c r="L24" s="747" t="s">
        <v>58</v>
      </c>
      <c r="M24" s="746" t="s">
        <v>59</v>
      </c>
      <c r="N24" s="748" t="s">
        <v>598</v>
      </c>
      <c r="O24" s="749" t="s">
        <v>267</v>
      </c>
      <c r="P24" s="756" t="s">
        <v>99</v>
      </c>
      <c r="Q24" s="746">
        <v>4</v>
      </c>
      <c r="R24" s="746">
        <v>3</v>
      </c>
      <c r="S24" s="746">
        <v>1</v>
      </c>
      <c r="T24" s="756" t="s">
        <v>99</v>
      </c>
      <c r="U24" s="751">
        <v>44957</v>
      </c>
      <c r="V24" s="751">
        <v>45290</v>
      </c>
      <c r="W24" s="751">
        <v>45169</v>
      </c>
      <c r="X24" s="756" t="s">
        <v>99</v>
      </c>
      <c r="Y24" s="746" t="s">
        <v>2569</v>
      </c>
      <c r="Z24" s="756" t="s">
        <v>99</v>
      </c>
      <c r="AA24" s="108"/>
      <c r="AB24" s="108"/>
      <c r="AC24" s="161"/>
    </row>
    <row r="25" spans="1:29" ht="30.95" hidden="1" customHeight="1">
      <c r="A25" s="744" t="s">
        <v>99</v>
      </c>
      <c r="B25" s="756">
        <v>18</v>
      </c>
      <c r="C25" s="755" t="s">
        <v>1047</v>
      </c>
      <c r="D25" s="745" t="s">
        <v>1048</v>
      </c>
      <c r="E25" s="745" t="s">
        <v>711</v>
      </c>
      <c r="F25" s="745" t="s">
        <v>53</v>
      </c>
      <c r="G25" s="745" t="s">
        <v>1049</v>
      </c>
      <c r="H25" s="746" t="s">
        <v>2570</v>
      </c>
      <c r="I25" s="746" t="s">
        <v>2571</v>
      </c>
      <c r="J25" s="756" t="s">
        <v>99</v>
      </c>
      <c r="K25" s="746" t="s">
        <v>266</v>
      </c>
      <c r="L25" s="747" t="s">
        <v>58</v>
      </c>
      <c r="M25" s="746" t="s">
        <v>59</v>
      </c>
      <c r="N25" s="748" t="s">
        <v>598</v>
      </c>
      <c r="O25" s="749" t="s">
        <v>267</v>
      </c>
      <c r="P25" s="756" t="s">
        <v>99</v>
      </c>
      <c r="Q25" s="756" t="s">
        <v>99</v>
      </c>
      <c r="R25" s="756" t="s">
        <v>99</v>
      </c>
      <c r="S25" s="756" t="s">
        <v>99</v>
      </c>
      <c r="T25" s="756" t="s">
        <v>99</v>
      </c>
      <c r="U25" s="817">
        <v>45170</v>
      </c>
      <c r="V25" s="817">
        <v>45167</v>
      </c>
      <c r="W25" s="817">
        <v>45167</v>
      </c>
      <c r="X25" s="756" t="s">
        <v>99</v>
      </c>
      <c r="Y25" s="746" t="s">
        <v>99</v>
      </c>
      <c r="Z25" s="756" t="s">
        <v>99</v>
      </c>
      <c r="AA25" s="161"/>
      <c r="AB25" s="161"/>
      <c r="AC25" s="161"/>
    </row>
    <row r="26" spans="1:29" ht="30.95" hidden="1" customHeight="1">
      <c r="A26" s="744" t="s">
        <v>99</v>
      </c>
      <c r="B26" s="756">
        <v>19</v>
      </c>
      <c r="C26" s="745" t="s">
        <v>1703</v>
      </c>
      <c r="D26" s="745" t="s">
        <v>590</v>
      </c>
      <c r="E26" s="745" t="s">
        <v>591</v>
      </c>
      <c r="F26" s="745" t="s">
        <v>53</v>
      </c>
      <c r="G26" s="745" t="s">
        <v>2572</v>
      </c>
      <c r="H26" s="745" t="s">
        <v>1705</v>
      </c>
      <c r="I26" s="756" t="s">
        <v>99</v>
      </c>
      <c r="J26" s="756" t="s">
        <v>99</v>
      </c>
      <c r="K26" s="756" t="s">
        <v>99</v>
      </c>
      <c r="L26" s="747" t="s">
        <v>58</v>
      </c>
      <c r="M26" s="746" t="s">
        <v>1630</v>
      </c>
      <c r="N26" s="752" t="s">
        <v>606</v>
      </c>
      <c r="O26" s="749" t="s">
        <v>267</v>
      </c>
      <c r="P26" s="756" t="s">
        <v>99</v>
      </c>
      <c r="Q26" s="756" t="s">
        <v>99</v>
      </c>
      <c r="R26" s="756" t="s">
        <v>99</v>
      </c>
      <c r="S26" s="756" t="s">
        <v>99</v>
      </c>
      <c r="T26" s="756" t="s">
        <v>99</v>
      </c>
      <c r="U26" s="756" t="s">
        <v>99</v>
      </c>
      <c r="V26" s="756" t="s">
        <v>99</v>
      </c>
      <c r="W26" s="817">
        <v>45139</v>
      </c>
      <c r="X26" s="756" t="s">
        <v>99</v>
      </c>
      <c r="Y26" s="746" t="s">
        <v>2573</v>
      </c>
      <c r="Z26" s="756" t="s">
        <v>99</v>
      </c>
      <c r="AA26" s="108"/>
      <c r="AB26" s="108" t="s">
        <v>2569</v>
      </c>
      <c r="AC26" s="161"/>
    </row>
    <row r="27" spans="1:29" ht="30.95" hidden="1" customHeight="1">
      <c r="A27" s="744" t="s">
        <v>99</v>
      </c>
      <c r="B27" s="756">
        <v>20</v>
      </c>
      <c r="C27" s="745" t="s">
        <v>1741</v>
      </c>
      <c r="D27" s="745" t="s">
        <v>2563</v>
      </c>
      <c r="E27" s="745" t="s">
        <v>711</v>
      </c>
      <c r="F27" s="745" t="s">
        <v>53</v>
      </c>
      <c r="G27" s="745" t="s">
        <v>2564</v>
      </c>
      <c r="H27" s="746" t="s">
        <v>2565</v>
      </c>
      <c r="I27" s="746" t="s">
        <v>2566</v>
      </c>
      <c r="J27" s="746" t="s">
        <v>2567</v>
      </c>
      <c r="K27" s="746" t="s">
        <v>2568</v>
      </c>
      <c r="L27" s="747" t="s">
        <v>58</v>
      </c>
      <c r="M27" s="746" t="s">
        <v>59</v>
      </c>
      <c r="N27" s="748" t="s">
        <v>598</v>
      </c>
      <c r="O27" s="749" t="s">
        <v>267</v>
      </c>
      <c r="P27" s="756" t="s">
        <v>99</v>
      </c>
      <c r="Q27" s="746">
        <v>4</v>
      </c>
      <c r="R27" s="746">
        <v>3</v>
      </c>
      <c r="S27" s="746">
        <v>1</v>
      </c>
      <c r="T27" s="751">
        <v>44957</v>
      </c>
      <c r="U27" s="751">
        <v>45290</v>
      </c>
      <c r="V27" s="746" t="s">
        <v>99</v>
      </c>
      <c r="W27" s="751">
        <v>45169</v>
      </c>
      <c r="X27" s="750">
        <v>0.25</v>
      </c>
      <c r="Y27" s="746" t="s">
        <v>2569</v>
      </c>
      <c r="Z27" s="756" t="s">
        <v>99</v>
      </c>
      <c r="AA27" s="161"/>
      <c r="AB27" s="161"/>
      <c r="AC27" s="161"/>
    </row>
    <row r="28" spans="1:29" ht="30.95" hidden="1" customHeight="1">
      <c r="A28" s="744" t="s">
        <v>99</v>
      </c>
      <c r="B28" s="756">
        <v>21</v>
      </c>
      <c r="C28" s="745" t="s">
        <v>2580</v>
      </c>
      <c r="D28" s="745" t="s">
        <v>1247</v>
      </c>
      <c r="E28" s="745" t="s">
        <v>2940</v>
      </c>
      <c r="F28" s="746" t="s">
        <v>99</v>
      </c>
      <c r="G28" s="756" t="s">
        <v>2581</v>
      </c>
      <c r="H28" s="756" t="s">
        <v>99</v>
      </c>
      <c r="I28" s="756" t="s">
        <v>99</v>
      </c>
      <c r="J28" s="756" t="s">
        <v>99</v>
      </c>
      <c r="K28" s="756" t="s">
        <v>99</v>
      </c>
      <c r="L28" s="746" t="s">
        <v>99</v>
      </c>
      <c r="M28" s="746" t="s">
        <v>99</v>
      </c>
      <c r="N28" s="746" t="s">
        <v>99</v>
      </c>
      <c r="O28" s="746" t="s">
        <v>99</v>
      </c>
      <c r="P28" s="756" t="s">
        <v>99</v>
      </c>
      <c r="Q28" s="746" t="s">
        <v>99</v>
      </c>
      <c r="R28" s="746" t="s">
        <v>99</v>
      </c>
      <c r="S28" s="746" t="s">
        <v>99</v>
      </c>
      <c r="T28" s="746" t="s">
        <v>99</v>
      </c>
      <c r="U28" s="746" t="s">
        <v>99</v>
      </c>
      <c r="V28" s="757" t="s">
        <v>99</v>
      </c>
      <c r="W28" s="757" t="s">
        <v>99</v>
      </c>
      <c r="X28" s="757" t="s">
        <v>99</v>
      </c>
      <c r="Y28" s="756" t="s">
        <v>99</v>
      </c>
      <c r="Z28" s="756" t="s">
        <v>99</v>
      </c>
      <c r="AA28" s="108"/>
      <c r="AB28" s="108"/>
      <c r="AC28" s="161"/>
    </row>
    <row r="29" spans="1:29" ht="30.95" hidden="1" customHeight="1">
      <c r="A29" s="744" t="s">
        <v>99</v>
      </c>
      <c r="B29" s="756">
        <v>22</v>
      </c>
      <c r="C29" s="745" t="s">
        <v>2583</v>
      </c>
      <c r="D29" s="745" t="s">
        <v>590</v>
      </c>
      <c r="E29" s="745" t="s">
        <v>591</v>
      </c>
      <c r="F29" s="745" t="s">
        <v>53</v>
      </c>
      <c r="G29" s="745" t="s">
        <v>2584</v>
      </c>
      <c r="H29" s="746" t="s">
        <v>2585</v>
      </c>
      <c r="I29" s="746" t="s">
        <v>623</v>
      </c>
      <c r="J29" s="746" t="s">
        <v>624</v>
      </c>
      <c r="K29" s="746" t="s">
        <v>2586</v>
      </c>
      <c r="L29" s="752" t="s">
        <v>632</v>
      </c>
      <c r="M29" s="746" t="s">
        <v>2501</v>
      </c>
      <c r="N29" s="748" t="s">
        <v>598</v>
      </c>
      <c r="O29" s="749" t="s">
        <v>267</v>
      </c>
      <c r="P29" s="756" t="s">
        <v>99</v>
      </c>
      <c r="Q29" s="746">
        <v>2</v>
      </c>
      <c r="R29" s="746">
        <v>1</v>
      </c>
      <c r="S29" s="746">
        <v>1</v>
      </c>
      <c r="T29" s="817">
        <v>45241</v>
      </c>
      <c r="U29" s="817">
        <v>45124</v>
      </c>
      <c r="V29" s="746" t="s">
        <v>99</v>
      </c>
      <c r="W29" s="817">
        <v>45189</v>
      </c>
      <c r="X29" s="750">
        <v>0.81</v>
      </c>
      <c r="Y29" s="756" t="s">
        <v>99</v>
      </c>
      <c r="Z29" s="756" t="s">
        <v>99</v>
      </c>
      <c r="AA29" s="108"/>
      <c r="AB29" s="108" t="s">
        <v>2591</v>
      </c>
      <c r="AC29" s="161"/>
    </row>
    <row r="30" spans="1:29" ht="30.95" hidden="1" customHeight="1">
      <c r="A30" s="744" t="s">
        <v>99</v>
      </c>
      <c r="B30" s="756">
        <v>23</v>
      </c>
      <c r="C30" s="745" t="s">
        <v>2025</v>
      </c>
      <c r="D30" s="745" t="s">
        <v>88</v>
      </c>
      <c r="E30" s="745" t="s">
        <v>601</v>
      </c>
      <c r="F30" s="745" t="s">
        <v>53</v>
      </c>
      <c r="G30" s="745" t="s">
        <v>2587</v>
      </c>
      <c r="H30" s="746" t="s">
        <v>2588</v>
      </c>
      <c r="I30" s="746" t="s">
        <v>2589</v>
      </c>
      <c r="J30" s="746" t="s">
        <v>2590</v>
      </c>
      <c r="K30" s="746" t="s">
        <v>723</v>
      </c>
      <c r="L30" s="758" t="s">
        <v>597</v>
      </c>
      <c r="M30" s="746" t="s">
        <v>90</v>
      </c>
      <c r="N30" s="759" t="s">
        <v>696</v>
      </c>
      <c r="O30" s="749" t="s">
        <v>267</v>
      </c>
      <c r="P30" s="756" t="s">
        <v>99</v>
      </c>
      <c r="Q30" s="746">
        <v>3</v>
      </c>
      <c r="R30" s="746">
        <v>0</v>
      </c>
      <c r="S30" s="746">
        <v>3</v>
      </c>
      <c r="T30" s="751">
        <v>44943</v>
      </c>
      <c r="U30" s="751">
        <v>45093</v>
      </c>
      <c r="V30" s="751">
        <v>45291</v>
      </c>
      <c r="W30" s="819">
        <v>45306</v>
      </c>
      <c r="X30" s="750">
        <v>1</v>
      </c>
      <c r="Y30" s="746" t="s">
        <v>2591</v>
      </c>
      <c r="Z30" s="756" t="s">
        <v>99</v>
      </c>
      <c r="AA30" s="108"/>
      <c r="AB30" s="108"/>
      <c r="AC30" s="161"/>
    </row>
    <row r="31" spans="1:29" ht="30.95" hidden="1" customHeight="1">
      <c r="A31" s="744" t="s">
        <v>99</v>
      </c>
      <c r="B31" s="756">
        <v>24</v>
      </c>
      <c r="C31" s="745" t="s">
        <v>1741</v>
      </c>
      <c r="D31" s="745" t="s">
        <v>2563</v>
      </c>
      <c r="E31" s="745" t="s">
        <v>711</v>
      </c>
      <c r="F31" s="745" t="s">
        <v>53</v>
      </c>
      <c r="G31" s="745" t="s">
        <v>2564</v>
      </c>
      <c r="H31" s="746" t="s">
        <v>2565</v>
      </c>
      <c r="I31" s="746" t="s">
        <v>2566</v>
      </c>
      <c r="J31" s="746" t="s">
        <v>2567</v>
      </c>
      <c r="K31" s="746" t="s">
        <v>2568</v>
      </c>
      <c r="L31" s="747" t="s">
        <v>58</v>
      </c>
      <c r="M31" s="746" t="s">
        <v>59</v>
      </c>
      <c r="N31" s="748" t="s">
        <v>598</v>
      </c>
      <c r="O31" s="749" t="s">
        <v>267</v>
      </c>
      <c r="P31" s="756" t="s">
        <v>99</v>
      </c>
      <c r="Q31" s="746">
        <v>4</v>
      </c>
      <c r="R31" s="746">
        <v>3</v>
      </c>
      <c r="S31" s="746">
        <v>1</v>
      </c>
      <c r="T31" s="751">
        <v>44957</v>
      </c>
      <c r="U31" s="751">
        <v>45290</v>
      </c>
      <c r="V31" s="746" t="s">
        <v>99</v>
      </c>
      <c r="W31" s="751">
        <v>45169</v>
      </c>
      <c r="X31" s="750">
        <v>0.25</v>
      </c>
      <c r="Y31" s="746" t="s">
        <v>2569</v>
      </c>
      <c r="Z31" s="756" t="s">
        <v>99</v>
      </c>
      <c r="AA31" s="108"/>
      <c r="AB31" s="108" t="s">
        <v>2569</v>
      </c>
      <c r="AC31" s="161"/>
    </row>
    <row r="32" spans="1:29" s="856" customFormat="1" ht="30.95" hidden="1" customHeight="1">
      <c r="A32" s="845" t="s">
        <v>99</v>
      </c>
      <c r="B32" s="846">
        <v>25</v>
      </c>
      <c r="C32" s="847" t="s">
        <v>1754</v>
      </c>
      <c r="D32" s="847" t="s">
        <v>230</v>
      </c>
      <c r="E32" s="847" t="s">
        <v>601</v>
      </c>
      <c r="F32" s="847" t="s">
        <v>200</v>
      </c>
      <c r="G32" s="847" t="s">
        <v>1755</v>
      </c>
      <c r="H32" s="848" t="s">
        <v>2592</v>
      </c>
      <c r="I32" s="848" t="s">
        <v>2593</v>
      </c>
      <c r="J32" s="848" t="s">
        <v>99</v>
      </c>
      <c r="K32" s="848" t="s">
        <v>398</v>
      </c>
      <c r="L32" s="849" t="s">
        <v>58</v>
      </c>
      <c r="M32" s="848" t="s">
        <v>59</v>
      </c>
      <c r="N32" s="850" t="s">
        <v>606</v>
      </c>
      <c r="O32" s="851" t="s">
        <v>267</v>
      </c>
      <c r="P32" s="846" t="s">
        <v>99</v>
      </c>
      <c r="Q32" s="848" t="s">
        <v>99</v>
      </c>
      <c r="R32" s="848" t="s">
        <v>99</v>
      </c>
      <c r="S32" s="848" t="s">
        <v>99</v>
      </c>
      <c r="T32" s="848" t="s">
        <v>107</v>
      </c>
      <c r="U32" s="852">
        <v>45275</v>
      </c>
      <c r="V32" s="852">
        <v>45289</v>
      </c>
      <c r="W32" s="853">
        <v>45314</v>
      </c>
      <c r="X32" s="854">
        <v>1</v>
      </c>
      <c r="Y32" s="848" t="s">
        <v>2594</v>
      </c>
      <c r="Z32" s="846" t="s">
        <v>99</v>
      </c>
      <c r="AA32" s="855"/>
      <c r="AB32" s="855"/>
      <c r="AC32" s="844"/>
    </row>
    <row r="33" spans="1:29" ht="30.95" hidden="1" customHeight="1">
      <c r="A33" s="744" t="s">
        <v>99</v>
      </c>
      <c r="B33" s="756">
        <v>26</v>
      </c>
      <c r="C33" s="746" t="s">
        <v>2055</v>
      </c>
      <c r="D33" s="745" t="s">
        <v>110</v>
      </c>
      <c r="E33" s="745" t="s">
        <v>601</v>
      </c>
      <c r="F33" s="745" t="s">
        <v>53</v>
      </c>
      <c r="G33" s="745" t="s">
        <v>2056</v>
      </c>
      <c r="H33" s="746" t="s">
        <v>2595</v>
      </c>
      <c r="I33" s="746" t="s">
        <v>2596</v>
      </c>
      <c r="J33" s="760" t="s">
        <v>2597</v>
      </c>
      <c r="K33" s="746" t="s">
        <v>615</v>
      </c>
      <c r="L33" s="747" t="s">
        <v>58</v>
      </c>
      <c r="M33" s="746" t="s">
        <v>90</v>
      </c>
      <c r="N33" s="748" t="s">
        <v>598</v>
      </c>
      <c r="O33" s="749" t="s">
        <v>267</v>
      </c>
      <c r="P33" s="756" t="s">
        <v>99</v>
      </c>
      <c r="Q33" s="746">
        <v>4</v>
      </c>
      <c r="R33" s="746">
        <v>1</v>
      </c>
      <c r="S33" s="746">
        <v>3</v>
      </c>
      <c r="T33" s="746" t="s">
        <v>99</v>
      </c>
      <c r="U33" s="746" t="s">
        <v>99</v>
      </c>
      <c r="V33" s="751">
        <v>45291</v>
      </c>
      <c r="W33" s="817">
        <v>45317</v>
      </c>
      <c r="X33" s="750">
        <v>1</v>
      </c>
      <c r="Y33" s="746" t="s">
        <v>2598</v>
      </c>
      <c r="Z33" s="756" t="s">
        <v>99</v>
      </c>
      <c r="AA33" s="242"/>
      <c r="AB33" s="108" t="s">
        <v>2941</v>
      </c>
      <c r="AC33" s="161"/>
    </row>
    <row r="34" spans="1:29" ht="30.95" hidden="1" customHeight="1">
      <c r="A34" s="744" t="s">
        <v>99</v>
      </c>
      <c r="B34" s="756">
        <v>27</v>
      </c>
      <c r="C34" s="745" t="s">
        <v>2003</v>
      </c>
      <c r="D34" s="745" t="s">
        <v>590</v>
      </c>
      <c r="E34" s="745" t="s">
        <v>591</v>
      </c>
      <c r="F34" s="1476" t="s">
        <v>53</v>
      </c>
      <c r="G34" s="1476" t="s">
        <v>2599</v>
      </c>
      <c r="H34" s="1478" t="s">
        <v>2588</v>
      </c>
      <c r="I34" s="1478" t="s">
        <v>2600</v>
      </c>
      <c r="J34" s="1478" t="s">
        <v>2601</v>
      </c>
      <c r="K34" s="1478" t="s">
        <v>398</v>
      </c>
      <c r="L34" s="1479" t="s">
        <v>632</v>
      </c>
      <c r="M34" s="1478" t="s">
        <v>90</v>
      </c>
      <c r="N34" s="1481" t="s">
        <v>598</v>
      </c>
      <c r="O34" s="1136" t="s">
        <v>267</v>
      </c>
      <c r="P34" s="756" t="s">
        <v>99</v>
      </c>
      <c r="Q34" s="1478">
        <v>5</v>
      </c>
      <c r="R34" s="1478">
        <v>0</v>
      </c>
      <c r="S34" s="1478">
        <v>5</v>
      </c>
      <c r="T34" s="1467">
        <v>44811</v>
      </c>
      <c r="U34" s="1467">
        <v>45134</v>
      </c>
      <c r="V34" s="1467">
        <v>45322</v>
      </c>
      <c r="W34" s="1469">
        <v>45320</v>
      </c>
      <c r="X34" s="1471">
        <v>1</v>
      </c>
      <c r="Y34" s="761" t="s">
        <v>2942</v>
      </c>
      <c r="Z34" s="756" t="s">
        <v>99</v>
      </c>
      <c r="AA34" s="108"/>
      <c r="AB34" s="108" t="s">
        <v>2943</v>
      </c>
      <c r="AC34" s="161"/>
    </row>
    <row r="35" spans="1:29" ht="30.95" hidden="1" customHeight="1">
      <c r="A35" s="744" t="s">
        <v>99</v>
      </c>
      <c r="B35" s="756">
        <v>28</v>
      </c>
      <c r="C35" s="745" t="s">
        <v>99</v>
      </c>
      <c r="D35" s="745" t="s">
        <v>99</v>
      </c>
      <c r="E35" s="745" t="s">
        <v>99</v>
      </c>
      <c r="F35" s="1477"/>
      <c r="G35" s="1477"/>
      <c r="H35" s="1468"/>
      <c r="I35" s="1468"/>
      <c r="J35" s="1468"/>
      <c r="K35" s="1468"/>
      <c r="L35" s="1480"/>
      <c r="M35" s="1468"/>
      <c r="N35" s="1482"/>
      <c r="O35" s="1137"/>
      <c r="P35" s="756" t="s">
        <v>99</v>
      </c>
      <c r="Q35" s="1468"/>
      <c r="R35" s="1468"/>
      <c r="S35" s="1468"/>
      <c r="T35" s="1468"/>
      <c r="U35" s="1468"/>
      <c r="V35" s="1468"/>
      <c r="W35" s="1470"/>
      <c r="X35" s="1468"/>
      <c r="Y35" s="746" t="s">
        <v>2944</v>
      </c>
      <c r="Z35" s="756" t="s">
        <v>99</v>
      </c>
      <c r="AA35" s="108"/>
      <c r="AB35" s="108"/>
      <c r="AC35" s="161"/>
    </row>
    <row r="36" spans="1:29" ht="30.95" hidden="1" customHeight="1">
      <c r="A36" s="744" t="s">
        <v>99</v>
      </c>
      <c r="B36" s="756">
        <v>29</v>
      </c>
      <c r="C36" s="745" t="s">
        <v>1759</v>
      </c>
      <c r="D36" s="745" t="s">
        <v>590</v>
      </c>
      <c r="E36" s="745" t="s">
        <v>591</v>
      </c>
      <c r="F36" s="745" t="s">
        <v>53</v>
      </c>
      <c r="G36" s="745" t="s">
        <v>2603</v>
      </c>
      <c r="H36" s="746" t="s">
        <v>2604</v>
      </c>
      <c r="I36" s="746" t="s">
        <v>2605</v>
      </c>
      <c r="J36" s="746" t="s">
        <v>2606</v>
      </c>
      <c r="K36" s="746" t="s">
        <v>398</v>
      </c>
      <c r="L36" s="752" t="s">
        <v>632</v>
      </c>
      <c r="M36" s="746" t="s">
        <v>59</v>
      </c>
      <c r="N36" s="752" t="s">
        <v>606</v>
      </c>
      <c r="O36" s="749" t="s">
        <v>267</v>
      </c>
      <c r="P36" s="756" t="s">
        <v>99</v>
      </c>
      <c r="Q36" s="746">
        <v>4</v>
      </c>
      <c r="R36" s="746">
        <v>4</v>
      </c>
      <c r="S36" s="746">
        <v>0</v>
      </c>
      <c r="T36" s="751">
        <v>44991</v>
      </c>
      <c r="U36" s="751">
        <v>45245</v>
      </c>
      <c r="V36" s="751">
        <v>45289</v>
      </c>
      <c r="W36" s="817">
        <v>45302</v>
      </c>
      <c r="X36" s="750">
        <v>1</v>
      </c>
      <c r="Y36" s="746" t="s">
        <v>2607</v>
      </c>
      <c r="Z36" s="756" t="s">
        <v>99</v>
      </c>
      <c r="AA36" s="327"/>
      <c r="AB36" s="327" t="s">
        <v>2945</v>
      </c>
      <c r="AC36" s="161"/>
    </row>
    <row r="37" spans="1:29" ht="30.95" hidden="1" customHeight="1">
      <c r="A37" s="744" t="s">
        <v>99</v>
      </c>
      <c r="B37" s="756">
        <v>30</v>
      </c>
      <c r="C37" s="746" t="s">
        <v>2081</v>
      </c>
      <c r="D37" s="745" t="s">
        <v>848</v>
      </c>
      <c r="E37" s="745" t="s">
        <v>601</v>
      </c>
      <c r="F37" s="745" t="s">
        <v>200</v>
      </c>
      <c r="G37" s="745" t="s">
        <v>2608</v>
      </c>
      <c r="H37" s="746" t="s">
        <v>603</v>
      </c>
      <c r="I37" s="746" t="s">
        <v>2609</v>
      </c>
      <c r="J37" s="746" t="s">
        <v>2610</v>
      </c>
      <c r="K37" s="746" t="s">
        <v>57</v>
      </c>
      <c r="L37" s="747" t="s">
        <v>58</v>
      </c>
      <c r="M37" s="746" t="s">
        <v>90</v>
      </c>
      <c r="N37" s="752" t="s">
        <v>606</v>
      </c>
      <c r="O37" s="747" t="s">
        <v>60</v>
      </c>
      <c r="P37" s="756" t="s">
        <v>99</v>
      </c>
      <c r="Q37" s="746" t="s">
        <v>99</v>
      </c>
      <c r="R37" s="746" t="s">
        <v>99</v>
      </c>
      <c r="S37" s="746" t="s">
        <v>99</v>
      </c>
      <c r="T37" s="746" t="s">
        <v>99</v>
      </c>
      <c r="U37" s="746" t="s">
        <v>99</v>
      </c>
      <c r="V37" s="751">
        <v>45350</v>
      </c>
      <c r="W37" s="817">
        <v>45344</v>
      </c>
      <c r="X37" s="750">
        <v>1</v>
      </c>
      <c r="Y37" s="746" t="s">
        <v>2611</v>
      </c>
      <c r="Z37" s="756" t="s">
        <v>99</v>
      </c>
      <c r="AA37" s="108"/>
      <c r="AB37" s="108" t="s">
        <v>2946</v>
      </c>
      <c r="AC37" s="161"/>
    </row>
    <row r="38" spans="1:29" ht="30.95" hidden="1" customHeight="1">
      <c r="A38" s="744" t="s">
        <v>99</v>
      </c>
      <c r="B38" s="756">
        <v>31</v>
      </c>
      <c r="C38" s="745" t="s">
        <v>1793</v>
      </c>
      <c r="D38" s="745" t="s">
        <v>2485</v>
      </c>
      <c r="E38" s="745" t="s">
        <v>601</v>
      </c>
      <c r="F38" s="745" t="s">
        <v>200</v>
      </c>
      <c r="G38" s="745" t="s">
        <v>2612</v>
      </c>
      <c r="H38" s="746" t="s">
        <v>2612</v>
      </c>
      <c r="I38" s="746" t="s">
        <v>2526</v>
      </c>
      <c r="J38" s="746" t="s">
        <v>2527</v>
      </c>
      <c r="K38" s="746" t="s">
        <v>398</v>
      </c>
      <c r="L38" s="752" t="s">
        <v>632</v>
      </c>
      <c r="M38" s="746" t="s">
        <v>59</v>
      </c>
      <c r="N38" s="752" t="s">
        <v>606</v>
      </c>
      <c r="O38" s="749" t="s">
        <v>267</v>
      </c>
      <c r="P38" s="756" t="s">
        <v>99</v>
      </c>
      <c r="Q38" s="746">
        <v>2</v>
      </c>
      <c r="R38" s="746">
        <v>2</v>
      </c>
      <c r="S38" s="746">
        <v>0</v>
      </c>
      <c r="T38" s="751">
        <v>45045</v>
      </c>
      <c r="U38" s="751">
        <v>45121</v>
      </c>
      <c r="V38" s="751">
        <v>45331</v>
      </c>
      <c r="W38" s="751">
        <v>45348</v>
      </c>
      <c r="X38" s="750">
        <v>0.9</v>
      </c>
      <c r="Y38" s="746" t="s">
        <v>2613</v>
      </c>
      <c r="Z38" s="756" t="s">
        <v>99</v>
      </c>
      <c r="AA38" s="108"/>
      <c r="AB38" s="108" t="s">
        <v>2946</v>
      </c>
      <c r="AC38" s="161"/>
    </row>
    <row r="39" spans="1:29" ht="30.95" hidden="1" customHeight="1">
      <c r="A39" s="744" t="s">
        <v>99</v>
      </c>
      <c r="B39" s="756">
        <v>32</v>
      </c>
      <c r="C39" s="746" t="s">
        <v>1723</v>
      </c>
      <c r="D39" s="745" t="s">
        <v>258</v>
      </c>
      <c r="E39" s="745" t="s">
        <v>601</v>
      </c>
      <c r="F39" s="745" t="s">
        <v>200</v>
      </c>
      <c r="G39" s="745" t="s">
        <v>2755</v>
      </c>
      <c r="H39" s="746" t="s">
        <v>2216</v>
      </c>
      <c r="I39" s="746" t="s">
        <v>429</v>
      </c>
      <c r="J39" s="746" t="s">
        <v>2756</v>
      </c>
      <c r="K39" s="746" t="s">
        <v>57</v>
      </c>
      <c r="L39" s="747" t="s">
        <v>58</v>
      </c>
      <c r="M39" s="746" t="s">
        <v>1630</v>
      </c>
      <c r="N39" s="752" t="s">
        <v>606</v>
      </c>
      <c r="O39" s="747" t="s">
        <v>60</v>
      </c>
      <c r="P39" s="756" t="s">
        <v>99</v>
      </c>
      <c r="Q39" s="746">
        <v>2</v>
      </c>
      <c r="R39" s="746">
        <v>2</v>
      </c>
      <c r="S39" s="746" t="s">
        <v>99</v>
      </c>
      <c r="T39" s="751">
        <v>45271</v>
      </c>
      <c r="U39" s="751">
        <v>45296</v>
      </c>
      <c r="V39" s="751">
        <v>45306</v>
      </c>
      <c r="W39" s="817">
        <v>45350</v>
      </c>
      <c r="X39" s="750">
        <v>0.5</v>
      </c>
      <c r="Y39" s="746" t="s">
        <v>2757</v>
      </c>
      <c r="Z39" s="756" t="s">
        <v>99</v>
      </c>
      <c r="AA39" s="108"/>
      <c r="AB39" s="108" t="s">
        <v>2947</v>
      </c>
      <c r="AC39" s="161"/>
    </row>
    <row r="40" spans="1:29" ht="30.95" hidden="1" customHeight="1">
      <c r="A40" s="744" t="s">
        <v>99</v>
      </c>
      <c r="B40" s="756">
        <v>33</v>
      </c>
      <c r="C40" s="752" t="s">
        <v>1146</v>
      </c>
      <c r="D40" s="745" t="s">
        <v>1147</v>
      </c>
      <c r="E40" s="745" t="s">
        <v>601</v>
      </c>
      <c r="F40" s="745" t="s">
        <v>200</v>
      </c>
      <c r="G40" s="745" t="s">
        <v>2614</v>
      </c>
      <c r="H40" s="746" t="s">
        <v>2615</v>
      </c>
      <c r="I40" s="746" t="s">
        <v>2616</v>
      </c>
      <c r="J40" s="746" t="s">
        <v>99</v>
      </c>
      <c r="K40" s="746" t="s">
        <v>678</v>
      </c>
      <c r="L40" s="747" t="s">
        <v>58</v>
      </c>
      <c r="M40" s="746" t="s">
        <v>491</v>
      </c>
      <c r="N40" s="748" t="s">
        <v>598</v>
      </c>
      <c r="O40" s="747" t="s">
        <v>60</v>
      </c>
      <c r="P40" s="756" t="s">
        <v>99</v>
      </c>
      <c r="Q40" s="746" t="s">
        <v>99</v>
      </c>
      <c r="R40" s="746" t="s">
        <v>99</v>
      </c>
      <c r="S40" s="746" t="s">
        <v>99</v>
      </c>
      <c r="T40" s="746" t="s">
        <v>99</v>
      </c>
      <c r="U40" s="817">
        <v>45366</v>
      </c>
      <c r="V40" s="746" t="s">
        <v>99</v>
      </c>
      <c r="W40" s="751">
        <v>45359</v>
      </c>
      <c r="X40" s="750">
        <v>1</v>
      </c>
      <c r="Y40" s="746" t="s">
        <v>2617</v>
      </c>
      <c r="Z40" s="756" t="s">
        <v>99</v>
      </c>
      <c r="AA40" s="108"/>
      <c r="AB40" s="187"/>
      <c r="AC40" s="161"/>
    </row>
    <row r="41" spans="1:29" ht="30.95" hidden="1" customHeight="1">
      <c r="A41" s="744" t="s">
        <v>99</v>
      </c>
      <c r="B41" s="756">
        <v>34</v>
      </c>
      <c r="C41" s="746" t="s">
        <v>2618</v>
      </c>
      <c r="D41" s="745" t="s">
        <v>628</v>
      </c>
      <c r="E41" s="745" t="s">
        <v>601</v>
      </c>
      <c r="F41" s="745" t="s">
        <v>53</v>
      </c>
      <c r="G41" s="745" t="s">
        <v>2619</v>
      </c>
      <c r="H41" s="746" t="s">
        <v>2620</v>
      </c>
      <c r="I41" s="746" t="s">
        <v>2621</v>
      </c>
      <c r="J41" s="746" t="s">
        <v>2948</v>
      </c>
      <c r="K41" s="746" t="s">
        <v>2622</v>
      </c>
      <c r="L41" s="747" t="s">
        <v>58</v>
      </c>
      <c r="M41" s="746" t="s">
        <v>59</v>
      </c>
      <c r="N41" s="748" t="s">
        <v>598</v>
      </c>
      <c r="O41" s="747" t="s">
        <v>60</v>
      </c>
      <c r="P41" s="756" t="s">
        <v>99</v>
      </c>
      <c r="Q41" s="746">
        <v>12</v>
      </c>
      <c r="R41" s="746">
        <v>4</v>
      </c>
      <c r="S41" s="746">
        <v>8</v>
      </c>
      <c r="T41" s="751">
        <v>45108</v>
      </c>
      <c r="U41" s="751">
        <v>45444</v>
      </c>
      <c r="V41" s="751">
        <v>45473</v>
      </c>
      <c r="W41" s="751">
        <v>45362</v>
      </c>
      <c r="X41" s="750">
        <v>0.6</v>
      </c>
      <c r="Y41" s="746" t="s">
        <v>2623</v>
      </c>
      <c r="Z41" s="756" t="s">
        <v>99</v>
      </c>
      <c r="AA41" s="108"/>
      <c r="AB41" s="108" t="s">
        <v>2949</v>
      </c>
      <c r="AC41" s="161"/>
    </row>
    <row r="42" spans="1:29" ht="30.95" hidden="1" customHeight="1">
      <c r="A42" s="744" t="s">
        <v>99</v>
      </c>
      <c r="B42" s="756">
        <v>35</v>
      </c>
      <c r="C42" s="746" t="s">
        <v>1600</v>
      </c>
      <c r="D42" s="745" t="s">
        <v>727</v>
      </c>
      <c r="E42" s="745" t="s">
        <v>711</v>
      </c>
      <c r="F42" s="745" t="s">
        <v>53</v>
      </c>
      <c r="G42" s="745" t="s">
        <v>1601</v>
      </c>
      <c r="H42" s="746" t="s">
        <v>79</v>
      </c>
      <c r="I42" s="746" t="s">
        <v>676</v>
      </c>
      <c r="J42" s="760" t="s">
        <v>677</v>
      </c>
      <c r="K42" s="746" t="s">
        <v>398</v>
      </c>
      <c r="L42" s="747" t="s">
        <v>58</v>
      </c>
      <c r="M42" s="746" t="s">
        <v>491</v>
      </c>
      <c r="N42" s="748" t="s">
        <v>598</v>
      </c>
      <c r="O42" s="747" t="s">
        <v>60</v>
      </c>
      <c r="P42" s="756" t="s">
        <v>99</v>
      </c>
      <c r="Q42" s="746" t="s">
        <v>99</v>
      </c>
      <c r="R42" s="746" t="s">
        <v>99</v>
      </c>
      <c r="S42" s="746" t="s">
        <v>99</v>
      </c>
      <c r="T42" s="751">
        <v>45306</v>
      </c>
      <c r="U42" s="751">
        <v>45373</v>
      </c>
      <c r="V42" s="746" t="s">
        <v>99</v>
      </c>
      <c r="W42" s="751">
        <v>45384</v>
      </c>
      <c r="X42" s="750">
        <v>0.95</v>
      </c>
      <c r="Y42" s="756" t="s">
        <v>99</v>
      </c>
      <c r="Z42" s="756" t="s">
        <v>99</v>
      </c>
      <c r="AA42" s="327"/>
      <c r="AB42" s="327"/>
      <c r="AC42" s="161"/>
    </row>
    <row r="43" spans="1:29" ht="30.95" customHeight="1">
      <c r="A43" s="744" t="s">
        <v>99</v>
      </c>
      <c r="B43" s="756">
        <v>36</v>
      </c>
      <c r="C43" s="745" t="s">
        <v>1569</v>
      </c>
      <c r="D43" s="745" t="s">
        <v>590</v>
      </c>
      <c r="E43" s="745" t="s">
        <v>591</v>
      </c>
      <c r="F43" s="745" t="s">
        <v>53</v>
      </c>
      <c r="G43" s="745" t="s">
        <v>2625</v>
      </c>
      <c r="H43" s="745" t="s">
        <v>1570</v>
      </c>
      <c r="I43" s="746" t="s">
        <v>2626</v>
      </c>
      <c r="J43" s="746" t="s">
        <v>2627</v>
      </c>
      <c r="K43" s="746" t="s">
        <v>57</v>
      </c>
      <c r="L43" s="752" t="s">
        <v>632</v>
      </c>
      <c r="M43" s="746" t="s">
        <v>243</v>
      </c>
      <c r="N43" s="748" t="s">
        <v>598</v>
      </c>
      <c r="O43" s="747" t="s">
        <v>60</v>
      </c>
      <c r="P43" s="756" t="s">
        <v>99</v>
      </c>
      <c r="Q43" s="746">
        <v>2</v>
      </c>
      <c r="R43" s="746">
        <v>1</v>
      </c>
      <c r="S43" s="746">
        <v>0</v>
      </c>
      <c r="T43" s="751">
        <v>44424</v>
      </c>
      <c r="U43" s="751">
        <v>45138</v>
      </c>
      <c r="V43" s="751">
        <v>45401</v>
      </c>
      <c r="W43" s="751">
        <v>45398</v>
      </c>
      <c r="X43" s="750">
        <v>0.84</v>
      </c>
      <c r="Y43" s="746" t="s">
        <v>2628</v>
      </c>
      <c r="Z43" s="756" t="s">
        <v>99</v>
      </c>
      <c r="AA43" s="108"/>
      <c r="AB43" s="108"/>
      <c r="AC43" s="161"/>
    </row>
    <row r="44" spans="1:29" ht="30.95" hidden="1" customHeight="1">
      <c r="A44" s="744" t="s">
        <v>99</v>
      </c>
      <c r="B44" s="756">
        <v>37</v>
      </c>
      <c r="C44" s="746" t="s">
        <v>1580</v>
      </c>
      <c r="D44" s="745" t="s">
        <v>868</v>
      </c>
      <c r="E44" s="745" t="s">
        <v>601</v>
      </c>
      <c r="F44" s="745" t="s">
        <v>53</v>
      </c>
      <c r="G44" s="745" t="s">
        <v>2629</v>
      </c>
      <c r="H44" s="746" t="s">
        <v>1705</v>
      </c>
      <c r="I44" s="746" t="s">
        <v>2630</v>
      </c>
      <c r="J44" s="760" t="s">
        <v>2631</v>
      </c>
      <c r="K44" s="746" t="s">
        <v>723</v>
      </c>
      <c r="L44" s="752" t="s">
        <v>632</v>
      </c>
      <c r="M44" s="746" t="s">
        <v>243</v>
      </c>
      <c r="N44" s="752" t="s">
        <v>606</v>
      </c>
      <c r="O44" s="758" t="s">
        <v>607</v>
      </c>
      <c r="P44" s="823">
        <v>45404</v>
      </c>
      <c r="Q44" s="746">
        <v>1</v>
      </c>
      <c r="R44" s="746" t="s">
        <v>99</v>
      </c>
      <c r="S44" s="746">
        <v>1</v>
      </c>
      <c r="T44" s="756" t="s">
        <v>99</v>
      </c>
      <c r="U44" s="756" t="s">
        <v>99</v>
      </c>
      <c r="V44" s="751">
        <v>45411</v>
      </c>
      <c r="W44" s="751">
        <v>45404</v>
      </c>
      <c r="X44" s="750">
        <v>0.9</v>
      </c>
      <c r="Y44" s="746" t="s">
        <v>2632</v>
      </c>
      <c r="Z44" s="756" t="s">
        <v>99</v>
      </c>
      <c r="AA44" s="327"/>
      <c r="AB44" s="327" t="s">
        <v>2950</v>
      </c>
      <c r="AC44" s="161"/>
    </row>
    <row r="45" spans="1:29" ht="30.95" hidden="1" customHeight="1">
      <c r="A45" s="762">
        <v>31</v>
      </c>
      <c r="B45" s="756">
        <v>38</v>
      </c>
      <c r="C45" s="746" t="s">
        <v>1033</v>
      </c>
      <c r="D45" s="745" t="s">
        <v>166</v>
      </c>
      <c r="E45" s="745" t="s">
        <v>601</v>
      </c>
      <c r="F45" s="745" t="s">
        <v>681</v>
      </c>
      <c r="G45" s="745" t="s">
        <v>2633</v>
      </c>
      <c r="H45" s="746" t="s">
        <v>1034</v>
      </c>
      <c r="I45" s="746" t="s">
        <v>2634</v>
      </c>
      <c r="J45" s="760" t="s">
        <v>2635</v>
      </c>
      <c r="K45" s="746" t="s">
        <v>398</v>
      </c>
      <c r="L45" s="752" t="s">
        <v>632</v>
      </c>
      <c r="M45" s="746" t="s">
        <v>491</v>
      </c>
      <c r="N45" s="748" t="s">
        <v>598</v>
      </c>
      <c r="O45" s="747" t="s">
        <v>60</v>
      </c>
      <c r="P45" s="756" t="s">
        <v>99</v>
      </c>
      <c r="Q45" s="746">
        <v>4</v>
      </c>
      <c r="R45" s="746">
        <v>2</v>
      </c>
      <c r="S45" s="746">
        <v>2</v>
      </c>
      <c r="T45" s="751">
        <v>45199</v>
      </c>
      <c r="U45" s="751">
        <v>45401</v>
      </c>
      <c r="V45" s="751">
        <v>45404</v>
      </c>
      <c r="W45" s="823">
        <v>45404</v>
      </c>
      <c r="X45" s="750">
        <v>0.98</v>
      </c>
      <c r="Y45" s="746" t="s">
        <v>2636</v>
      </c>
      <c r="Z45" s="757" t="s">
        <v>99</v>
      </c>
      <c r="AA45" s="108"/>
      <c r="AB45" s="108" t="s">
        <v>245</v>
      </c>
      <c r="AC45" s="161"/>
    </row>
    <row r="46" spans="1:29" ht="30.95" hidden="1" customHeight="1">
      <c r="A46" s="762">
        <v>23</v>
      </c>
      <c r="B46" s="756">
        <v>39</v>
      </c>
      <c r="C46" s="745" t="s">
        <v>2049</v>
      </c>
      <c r="D46" s="745" t="s">
        <v>2200</v>
      </c>
      <c r="E46" s="745" t="s">
        <v>601</v>
      </c>
      <c r="F46" s="745" t="s">
        <v>53</v>
      </c>
      <c r="G46" s="745" t="s">
        <v>2637</v>
      </c>
      <c r="H46" s="746" t="s">
        <v>2050</v>
      </c>
      <c r="I46" s="746" t="s">
        <v>2638</v>
      </c>
      <c r="J46" s="746" t="s">
        <v>2639</v>
      </c>
      <c r="K46" s="746" t="s">
        <v>57</v>
      </c>
      <c r="L46" s="747" t="s">
        <v>58</v>
      </c>
      <c r="M46" s="746" t="s">
        <v>90</v>
      </c>
      <c r="N46" s="759" t="s">
        <v>696</v>
      </c>
      <c r="O46" s="747" t="s">
        <v>60</v>
      </c>
      <c r="P46" s="824">
        <v>45407</v>
      </c>
      <c r="Q46" s="746">
        <v>4</v>
      </c>
      <c r="R46" s="746">
        <v>2</v>
      </c>
      <c r="S46" s="746">
        <v>2</v>
      </c>
      <c r="T46" s="751">
        <v>44953</v>
      </c>
      <c r="U46" s="751">
        <v>45159</v>
      </c>
      <c r="V46" s="751">
        <v>45408</v>
      </c>
      <c r="W46" s="819">
        <v>45407</v>
      </c>
      <c r="X46" s="750">
        <v>1</v>
      </c>
      <c r="Y46" s="761" t="s">
        <v>2640</v>
      </c>
      <c r="Z46" s="757" t="s">
        <v>99</v>
      </c>
      <c r="AA46" s="108"/>
      <c r="AB46" s="108"/>
      <c r="AC46" s="161"/>
    </row>
    <row r="47" spans="1:29" ht="30.95" hidden="1" customHeight="1">
      <c r="A47" s="762">
        <v>71</v>
      </c>
      <c r="B47" s="756">
        <v>40</v>
      </c>
      <c r="C47" s="746" t="s">
        <v>1614</v>
      </c>
      <c r="D47" s="745" t="s">
        <v>590</v>
      </c>
      <c r="E47" s="745" t="s">
        <v>601</v>
      </c>
      <c r="F47" s="745" t="s">
        <v>53</v>
      </c>
      <c r="G47" s="745" t="s">
        <v>2641</v>
      </c>
      <c r="H47" s="746" t="s">
        <v>2125</v>
      </c>
      <c r="I47" s="746" t="s">
        <v>2540</v>
      </c>
      <c r="J47" s="760" t="s">
        <v>2642</v>
      </c>
      <c r="K47" s="746" t="s">
        <v>398</v>
      </c>
      <c r="L47" s="747" t="s">
        <v>58</v>
      </c>
      <c r="M47" s="746" t="s">
        <v>243</v>
      </c>
      <c r="N47" s="748" t="s">
        <v>598</v>
      </c>
      <c r="O47" s="747" t="s">
        <v>60</v>
      </c>
      <c r="P47" s="824">
        <v>45406</v>
      </c>
      <c r="Q47" s="746">
        <v>1</v>
      </c>
      <c r="R47" s="746">
        <v>0</v>
      </c>
      <c r="S47" s="756">
        <v>1</v>
      </c>
      <c r="T47" s="751">
        <v>45364</v>
      </c>
      <c r="U47" s="751">
        <v>45382</v>
      </c>
      <c r="V47" s="751">
        <v>45411</v>
      </c>
      <c r="W47" s="817">
        <v>45406</v>
      </c>
      <c r="X47" s="750">
        <v>1</v>
      </c>
      <c r="Y47" s="746" t="s">
        <v>2643</v>
      </c>
      <c r="Z47" s="757" t="s">
        <v>99</v>
      </c>
      <c r="AA47" s="327"/>
      <c r="AB47" s="327" t="s">
        <v>2951</v>
      </c>
      <c r="AC47" s="161"/>
    </row>
    <row r="48" spans="1:29" ht="30.95" hidden="1" customHeight="1">
      <c r="A48" s="762">
        <v>35</v>
      </c>
      <c r="B48" s="756">
        <v>41</v>
      </c>
      <c r="C48" s="746" t="s">
        <v>1576</v>
      </c>
      <c r="D48" s="745" t="s">
        <v>628</v>
      </c>
      <c r="E48" s="745" t="s">
        <v>601</v>
      </c>
      <c r="F48" s="745" t="s">
        <v>200</v>
      </c>
      <c r="G48" s="745" t="s">
        <v>1578</v>
      </c>
      <c r="H48" s="746" t="s">
        <v>2286</v>
      </c>
      <c r="I48" s="746" t="s">
        <v>2644</v>
      </c>
      <c r="J48" s="760" t="s">
        <v>2645</v>
      </c>
      <c r="K48" s="746" t="s">
        <v>723</v>
      </c>
      <c r="L48" s="752" t="s">
        <v>632</v>
      </c>
      <c r="M48" s="746" t="s">
        <v>243</v>
      </c>
      <c r="N48" s="752" t="s">
        <v>606</v>
      </c>
      <c r="O48" s="749" t="s">
        <v>267</v>
      </c>
      <c r="P48" s="824">
        <v>45413</v>
      </c>
      <c r="Q48" s="746">
        <v>1</v>
      </c>
      <c r="R48" s="746">
        <v>0</v>
      </c>
      <c r="S48" s="756">
        <v>1</v>
      </c>
      <c r="T48" s="756" t="s">
        <v>99</v>
      </c>
      <c r="U48" s="746" t="s">
        <v>99</v>
      </c>
      <c r="V48" s="746" t="s">
        <v>107</v>
      </c>
      <c r="W48" s="746" t="s">
        <v>107</v>
      </c>
      <c r="X48" s="756" t="s">
        <v>99</v>
      </c>
      <c r="Y48" s="746" t="s">
        <v>2646</v>
      </c>
      <c r="Z48" s="757" t="s">
        <v>99</v>
      </c>
      <c r="AA48" s="108"/>
      <c r="AB48" s="108" t="s">
        <v>2952</v>
      </c>
      <c r="AC48" s="161"/>
    </row>
    <row r="49" spans="1:29" ht="30.95" hidden="1" customHeight="1">
      <c r="A49" s="762">
        <v>15</v>
      </c>
      <c r="B49" s="756">
        <v>42</v>
      </c>
      <c r="C49" s="745" t="s">
        <v>1659</v>
      </c>
      <c r="D49" s="745" t="s">
        <v>590</v>
      </c>
      <c r="E49" s="745" t="s">
        <v>591</v>
      </c>
      <c r="F49" s="745" t="s">
        <v>53</v>
      </c>
      <c r="G49" s="745" t="s">
        <v>1660</v>
      </c>
      <c r="H49" s="746" t="s">
        <v>2647</v>
      </c>
      <c r="I49" s="746" t="s">
        <v>2648</v>
      </c>
      <c r="J49" s="746" t="s">
        <v>2649</v>
      </c>
      <c r="K49" s="746" t="s">
        <v>678</v>
      </c>
      <c r="L49" s="747" t="s">
        <v>58</v>
      </c>
      <c r="M49" s="746" t="s">
        <v>243</v>
      </c>
      <c r="N49" s="748" t="s">
        <v>598</v>
      </c>
      <c r="O49" s="749" t="s">
        <v>267</v>
      </c>
      <c r="P49" s="824">
        <v>45413</v>
      </c>
      <c r="Q49" s="746">
        <v>1</v>
      </c>
      <c r="R49" s="746">
        <v>0</v>
      </c>
      <c r="S49" s="746">
        <v>1</v>
      </c>
      <c r="T49" s="751">
        <v>44578</v>
      </c>
      <c r="U49" s="751">
        <v>45112</v>
      </c>
      <c r="V49" s="751">
        <v>45411</v>
      </c>
      <c r="W49" s="756" t="s">
        <v>99</v>
      </c>
      <c r="X49" s="750">
        <v>0.8</v>
      </c>
      <c r="Y49" s="746" t="s">
        <v>2650</v>
      </c>
      <c r="Z49" s="757" t="s">
        <v>99</v>
      </c>
      <c r="AA49" s="108"/>
      <c r="AB49" s="108" t="s">
        <v>2953</v>
      </c>
      <c r="AC49" s="161"/>
    </row>
    <row r="50" spans="1:29" ht="30.95" hidden="1" customHeight="1">
      <c r="A50" s="762">
        <v>17</v>
      </c>
      <c r="B50" s="756">
        <v>43</v>
      </c>
      <c r="C50" s="746" t="s">
        <v>1495</v>
      </c>
      <c r="D50" s="745" t="s">
        <v>463</v>
      </c>
      <c r="E50" s="745" t="s">
        <v>2651</v>
      </c>
      <c r="F50" s="745" t="s">
        <v>200</v>
      </c>
      <c r="G50" s="745" t="s">
        <v>2652</v>
      </c>
      <c r="H50" s="746" t="s">
        <v>465</v>
      </c>
      <c r="I50" s="746" t="s">
        <v>2548</v>
      </c>
      <c r="J50" s="746" t="s">
        <v>2549</v>
      </c>
      <c r="K50" s="746" t="s">
        <v>398</v>
      </c>
      <c r="L50" s="747" t="s">
        <v>58</v>
      </c>
      <c r="M50" s="746" t="s">
        <v>243</v>
      </c>
      <c r="N50" s="752" t="s">
        <v>606</v>
      </c>
      <c r="O50" s="747" t="s">
        <v>60</v>
      </c>
      <c r="P50" s="824">
        <v>45429</v>
      </c>
      <c r="Q50" s="746">
        <v>16</v>
      </c>
      <c r="R50" s="746">
        <v>0</v>
      </c>
      <c r="S50" s="746">
        <v>16</v>
      </c>
      <c r="T50" s="751">
        <v>44893</v>
      </c>
      <c r="U50" s="751">
        <v>45103</v>
      </c>
      <c r="V50" s="751">
        <v>45411</v>
      </c>
      <c r="W50" s="756" t="s">
        <v>99</v>
      </c>
      <c r="X50" s="750">
        <v>1</v>
      </c>
      <c r="Y50" s="746" t="s">
        <v>2653</v>
      </c>
      <c r="Z50" s="757" t="s">
        <v>99</v>
      </c>
      <c r="AA50" s="108"/>
      <c r="AB50" s="108"/>
      <c r="AC50" s="161"/>
    </row>
    <row r="51" spans="1:29" ht="30.95" hidden="1" customHeight="1">
      <c r="A51" s="763">
        <v>18</v>
      </c>
      <c r="B51" s="756">
        <v>44</v>
      </c>
      <c r="C51" s="746" t="s">
        <v>2654</v>
      </c>
      <c r="D51" s="745" t="s">
        <v>463</v>
      </c>
      <c r="E51" s="745" t="s">
        <v>601</v>
      </c>
      <c r="F51" s="745" t="s">
        <v>53</v>
      </c>
      <c r="G51" s="745" t="s">
        <v>2655</v>
      </c>
      <c r="H51" s="746" t="s">
        <v>465</v>
      </c>
      <c r="I51" s="746" t="s">
        <v>2548</v>
      </c>
      <c r="J51" s="746" t="s">
        <v>2549</v>
      </c>
      <c r="K51" s="746" t="s">
        <v>398</v>
      </c>
      <c r="L51" s="747" t="s">
        <v>58</v>
      </c>
      <c r="M51" s="746" t="s">
        <v>243</v>
      </c>
      <c r="N51" s="752" t="s">
        <v>606</v>
      </c>
      <c r="O51" s="747" t="s">
        <v>60</v>
      </c>
      <c r="P51" s="824">
        <v>45429</v>
      </c>
      <c r="Q51" s="746">
        <v>1</v>
      </c>
      <c r="R51" s="756" t="s">
        <v>99</v>
      </c>
      <c r="S51" s="746">
        <v>1</v>
      </c>
      <c r="T51" s="746" t="s">
        <v>99</v>
      </c>
      <c r="U51" s="746" t="s">
        <v>99</v>
      </c>
      <c r="V51" s="751">
        <v>45411</v>
      </c>
      <c r="W51" s="756" t="s">
        <v>99</v>
      </c>
      <c r="X51" s="750">
        <v>0.75</v>
      </c>
      <c r="Y51" s="746" t="s">
        <v>2656</v>
      </c>
      <c r="Z51" s="757" t="s">
        <v>99</v>
      </c>
      <c r="AA51" s="108"/>
      <c r="AB51" s="108" t="s">
        <v>2954</v>
      </c>
      <c r="AC51" s="161"/>
    </row>
    <row r="52" spans="1:29" ht="30.95" hidden="1" customHeight="1">
      <c r="A52" s="763">
        <v>22</v>
      </c>
      <c r="B52" s="756">
        <v>45</v>
      </c>
      <c r="C52" s="745" t="s">
        <v>2084</v>
      </c>
      <c r="D52" s="745" t="s">
        <v>590</v>
      </c>
      <c r="E52" s="745" t="s">
        <v>591</v>
      </c>
      <c r="F52" s="745" t="s">
        <v>53</v>
      </c>
      <c r="G52" s="745" t="s">
        <v>2657</v>
      </c>
      <c r="H52" s="746" t="s">
        <v>2658</v>
      </c>
      <c r="I52" s="746" t="s">
        <v>2659</v>
      </c>
      <c r="J52" s="746" t="s">
        <v>2660</v>
      </c>
      <c r="K52" s="746" t="s">
        <v>57</v>
      </c>
      <c r="L52" s="747" t="s">
        <v>58</v>
      </c>
      <c r="M52" s="746" t="s">
        <v>90</v>
      </c>
      <c r="N52" s="748" t="s">
        <v>598</v>
      </c>
      <c r="O52" s="749" t="s">
        <v>267</v>
      </c>
      <c r="P52" s="824">
        <v>45408</v>
      </c>
      <c r="Q52" s="746">
        <v>3</v>
      </c>
      <c r="R52" s="746">
        <v>0</v>
      </c>
      <c r="S52" s="746">
        <v>3</v>
      </c>
      <c r="T52" s="751">
        <v>45084</v>
      </c>
      <c r="U52" s="751">
        <v>45175</v>
      </c>
      <c r="V52" s="751">
        <v>45408</v>
      </c>
      <c r="W52" s="756" t="s">
        <v>99</v>
      </c>
      <c r="X52" s="750">
        <v>1</v>
      </c>
      <c r="Y52" s="761" t="s">
        <v>2661</v>
      </c>
      <c r="Z52" s="757" t="s">
        <v>99</v>
      </c>
      <c r="AA52" s="108"/>
      <c r="AB52" s="108" t="s">
        <v>2955</v>
      </c>
      <c r="AC52" s="161"/>
    </row>
    <row r="53" spans="1:29" ht="30.95" hidden="1" customHeight="1">
      <c r="A53" s="763">
        <v>48</v>
      </c>
      <c r="B53" s="756">
        <v>46</v>
      </c>
      <c r="C53" s="745" t="s">
        <v>1541</v>
      </c>
      <c r="D53" s="745" t="s">
        <v>590</v>
      </c>
      <c r="E53" s="745" t="s">
        <v>591</v>
      </c>
      <c r="F53" s="745" t="s">
        <v>53</v>
      </c>
      <c r="G53" s="745" t="s">
        <v>2662</v>
      </c>
      <c r="H53" s="746" t="s">
        <v>1542</v>
      </c>
      <c r="I53" s="746" t="s">
        <v>2663</v>
      </c>
      <c r="J53" s="760" t="s">
        <v>2664</v>
      </c>
      <c r="K53" s="746" t="s">
        <v>678</v>
      </c>
      <c r="L53" s="747" t="s">
        <v>58</v>
      </c>
      <c r="M53" s="746" t="s">
        <v>243</v>
      </c>
      <c r="N53" s="764" t="s">
        <v>598</v>
      </c>
      <c r="O53" s="749" t="s">
        <v>267</v>
      </c>
      <c r="P53" s="824">
        <v>45433</v>
      </c>
      <c r="Q53" s="746">
        <v>4</v>
      </c>
      <c r="R53" s="746">
        <v>0</v>
      </c>
      <c r="S53" s="746">
        <v>4</v>
      </c>
      <c r="T53" s="751">
        <v>45043</v>
      </c>
      <c r="U53" s="751">
        <v>45173</v>
      </c>
      <c r="V53" s="751">
        <v>45429</v>
      </c>
      <c r="W53" s="756" t="s">
        <v>99</v>
      </c>
      <c r="X53" s="756" t="s">
        <v>99</v>
      </c>
      <c r="Y53" s="746" t="s">
        <v>2665</v>
      </c>
      <c r="Z53" s="757" t="s">
        <v>60</v>
      </c>
      <c r="AA53" s="242"/>
      <c r="AB53" s="108" t="s">
        <v>2956</v>
      </c>
      <c r="AC53" s="161"/>
    </row>
    <row r="54" spans="1:29" ht="30.95" hidden="1" customHeight="1">
      <c r="A54" s="765">
        <v>42</v>
      </c>
      <c r="B54" s="756">
        <v>47</v>
      </c>
      <c r="C54" s="766" t="s">
        <v>1142</v>
      </c>
      <c r="D54" s="767" t="s">
        <v>166</v>
      </c>
      <c r="E54" s="767" t="s">
        <v>601</v>
      </c>
      <c r="F54" s="767" t="s">
        <v>200</v>
      </c>
      <c r="G54" s="767" t="s">
        <v>2666</v>
      </c>
      <c r="H54" s="766" t="s">
        <v>2667</v>
      </c>
      <c r="I54" s="766" t="s">
        <v>2668</v>
      </c>
      <c r="J54" s="760" t="s">
        <v>2606</v>
      </c>
      <c r="K54" s="766" t="s">
        <v>398</v>
      </c>
      <c r="L54" s="768" t="s">
        <v>58</v>
      </c>
      <c r="M54" s="766" t="s">
        <v>491</v>
      </c>
      <c r="N54" s="769" t="s">
        <v>598</v>
      </c>
      <c r="O54" s="770" t="s">
        <v>267</v>
      </c>
      <c r="P54" s="756" t="s">
        <v>99</v>
      </c>
      <c r="Q54" s="766">
        <v>2</v>
      </c>
      <c r="R54" s="766">
        <v>0</v>
      </c>
      <c r="S54" s="766">
        <v>2</v>
      </c>
      <c r="T54" s="825">
        <v>45324</v>
      </c>
      <c r="U54" s="766" t="s">
        <v>2681</v>
      </c>
      <c r="V54" s="766" t="s">
        <v>99</v>
      </c>
      <c r="W54" s="756" t="s">
        <v>99</v>
      </c>
      <c r="X54" s="771">
        <v>1</v>
      </c>
      <c r="Y54" s="766" t="s">
        <v>2957</v>
      </c>
      <c r="Z54" s="757" t="s">
        <v>99</v>
      </c>
      <c r="AA54" s="108"/>
      <c r="AB54" s="108" t="s">
        <v>2958</v>
      </c>
      <c r="AC54" s="161"/>
    </row>
    <row r="55" spans="1:29" ht="30.95" hidden="1" customHeight="1">
      <c r="A55" s="765">
        <v>32</v>
      </c>
      <c r="B55" s="756">
        <v>48</v>
      </c>
      <c r="C55" s="767" t="s">
        <v>1005</v>
      </c>
      <c r="D55" s="767" t="s">
        <v>96</v>
      </c>
      <c r="E55" s="767" t="s">
        <v>96</v>
      </c>
      <c r="F55" s="767" t="s">
        <v>53</v>
      </c>
      <c r="G55" s="767" t="s">
        <v>2670</v>
      </c>
      <c r="H55" s="766" t="s">
        <v>506</v>
      </c>
      <c r="I55" s="766" t="s">
        <v>380</v>
      </c>
      <c r="J55" s="766" t="s">
        <v>2671</v>
      </c>
      <c r="K55" s="766" t="s">
        <v>723</v>
      </c>
      <c r="L55" s="768" t="s">
        <v>58</v>
      </c>
      <c r="M55" s="766" t="s">
        <v>646</v>
      </c>
      <c r="N55" s="772" t="s">
        <v>606</v>
      </c>
      <c r="O55" s="770" t="s">
        <v>267</v>
      </c>
      <c r="P55" s="756" t="s">
        <v>99</v>
      </c>
      <c r="Q55" s="766">
        <v>2</v>
      </c>
      <c r="R55" s="766">
        <v>1</v>
      </c>
      <c r="S55" s="766">
        <v>1</v>
      </c>
      <c r="T55" s="825">
        <v>45357</v>
      </c>
      <c r="U55" s="766" t="s">
        <v>2681</v>
      </c>
      <c r="V55" s="825">
        <v>45442</v>
      </c>
      <c r="W55" s="756" t="s">
        <v>99</v>
      </c>
      <c r="X55" s="773">
        <v>1</v>
      </c>
      <c r="Y55" s="766" t="s">
        <v>2672</v>
      </c>
      <c r="Z55" s="757" t="s">
        <v>99</v>
      </c>
      <c r="AA55" s="108"/>
      <c r="AB55" s="108"/>
      <c r="AC55" s="161"/>
    </row>
    <row r="56" spans="1:29" ht="30.95" hidden="1" customHeight="1">
      <c r="A56" s="765">
        <v>33</v>
      </c>
      <c r="B56" s="756">
        <v>49</v>
      </c>
      <c r="C56" s="767" t="s">
        <v>1552</v>
      </c>
      <c r="D56" s="767" t="s">
        <v>590</v>
      </c>
      <c r="E56" s="767" t="s">
        <v>591</v>
      </c>
      <c r="F56" s="767" t="s">
        <v>53</v>
      </c>
      <c r="G56" s="767" t="s">
        <v>2673</v>
      </c>
      <c r="H56" s="766" t="s">
        <v>2674</v>
      </c>
      <c r="I56" s="766" t="s">
        <v>2675</v>
      </c>
      <c r="J56" s="766" t="s">
        <v>2676</v>
      </c>
      <c r="K56" s="766" t="s">
        <v>961</v>
      </c>
      <c r="L56" s="768" t="s">
        <v>58</v>
      </c>
      <c r="M56" s="766" t="s">
        <v>243</v>
      </c>
      <c r="N56" s="774" t="s">
        <v>598</v>
      </c>
      <c r="O56" s="768" t="s">
        <v>267</v>
      </c>
      <c r="P56" s="756" t="s">
        <v>99</v>
      </c>
      <c r="Q56" s="766">
        <v>4</v>
      </c>
      <c r="R56" s="766">
        <v>0</v>
      </c>
      <c r="S56" s="766">
        <v>4</v>
      </c>
      <c r="T56" s="825">
        <v>44932</v>
      </c>
      <c r="U56" s="825">
        <v>45152</v>
      </c>
      <c r="V56" s="825">
        <v>45439</v>
      </c>
      <c r="W56" s="756">
        <v>0</v>
      </c>
      <c r="X56" s="773">
        <v>0.95</v>
      </c>
      <c r="Y56" s="766" t="s">
        <v>2959</v>
      </c>
      <c r="Z56" s="757" t="s">
        <v>60</v>
      </c>
      <c r="AA56" s="108"/>
      <c r="AB56" s="108" t="s">
        <v>2960</v>
      </c>
      <c r="AC56" s="161"/>
    </row>
    <row r="57" spans="1:29" ht="30.95" hidden="1" customHeight="1">
      <c r="A57" s="765">
        <v>50</v>
      </c>
      <c r="B57" s="756">
        <v>52</v>
      </c>
      <c r="C57" s="767" t="s">
        <v>1464</v>
      </c>
      <c r="D57" s="767" t="s">
        <v>590</v>
      </c>
      <c r="E57" s="767" t="s">
        <v>591</v>
      </c>
      <c r="F57" s="767" t="s">
        <v>53</v>
      </c>
      <c r="G57" s="767" t="s">
        <v>1465</v>
      </c>
      <c r="H57" s="766" t="s">
        <v>2678</v>
      </c>
      <c r="I57" s="766" t="s">
        <v>2679</v>
      </c>
      <c r="J57" s="766" t="s">
        <v>2680</v>
      </c>
      <c r="K57" s="766" t="s">
        <v>57</v>
      </c>
      <c r="L57" s="768" t="s">
        <v>58</v>
      </c>
      <c r="M57" s="766" t="s">
        <v>243</v>
      </c>
      <c r="N57" s="772" t="s">
        <v>606</v>
      </c>
      <c r="O57" s="768" t="s">
        <v>1323</v>
      </c>
      <c r="P57" s="824">
        <v>45442</v>
      </c>
      <c r="Q57" s="766">
        <v>3</v>
      </c>
      <c r="R57" s="766">
        <v>2</v>
      </c>
      <c r="S57" s="766">
        <v>1</v>
      </c>
      <c r="T57" s="825">
        <v>45286</v>
      </c>
      <c r="U57" s="825">
        <v>45138</v>
      </c>
      <c r="V57" s="825">
        <v>45439</v>
      </c>
      <c r="W57" s="756" t="s">
        <v>99</v>
      </c>
      <c r="X57" s="773">
        <v>1</v>
      </c>
      <c r="Y57" s="775" t="s">
        <v>2682</v>
      </c>
      <c r="Z57" s="757" t="s">
        <v>60</v>
      </c>
      <c r="AA57" s="327"/>
      <c r="AB57" s="327" t="s">
        <v>2961</v>
      </c>
      <c r="AC57" s="161"/>
    </row>
    <row r="58" spans="1:29" ht="30.95" hidden="1" customHeight="1">
      <c r="A58" s="776">
        <v>4</v>
      </c>
      <c r="B58" s="756">
        <v>53</v>
      </c>
      <c r="C58" s="767" t="s">
        <v>2033</v>
      </c>
      <c r="D58" s="767" t="s">
        <v>590</v>
      </c>
      <c r="E58" s="767" t="s">
        <v>591</v>
      </c>
      <c r="F58" s="767" t="s">
        <v>53</v>
      </c>
      <c r="G58" s="767" t="s">
        <v>2683</v>
      </c>
      <c r="H58" s="766" t="s">
        <v>2034</v>
      </c>
      <c r="I58" s="766" t="s">
        <v>2684</v>
      </c>
      <c r="J58" s="766" t="s">
        <v>2685</v>
      </c>
      <c r="K58" s="766" t="s">
        <v>615</v>
      </c>
      <c r="L58" s="768" t="s">
        <v>58</v>
      </c>
      <c r="M58" s="766" t="s">
        <v>90</v>
      </c>
      <c r="N58" s="772" t="s">
        <v>606</v>
      </c>
      <c r="O58" s="770" t="s">
        <v>267</v>
      </c>
      <c r="P58" s="756" t="s">
        <v>99</v>
      </c>
      <c r="Q58" s="766">
        <v>3</v>
      </c>
      <c r="R58" s="766">
        <v>0</v>
      </c>
      <c r="S58" s="766">
        <v>3</v>
      </c>
      <c r="T58" s="825">
        <v>45012</v>
      </c>
      <c r="U58" s="825">
        <v>45142</v>
      </c>
      <c r="V58" s="825">
        <v>45421</v>
      </c>
      <c r="W58" s="826">
        <v>45443</v>
      </c>
      <c r="X58" s="773">
        <v>1</v>
      </c>
      <c r="Y58" s="777" t="s">
        <v>2686</v>
      </c>
      <c r="Z58" s="757" t="s">
        <v>99</v>
      </c>
      <c r="AA58" s="108"/>
      <c r="AB58" s="108" t="s">
        <v>2594</v>
      </c>
      <c r="AC58" s="161"/>
    </row>
    <row r="59" spans="1:29" ht="30.95" hidden="1" customHeight="1">
      <c r="A59" s="776">
        <v>59</v>
      </c>
      <c r="B59" s="756">
        <v>54</v>
      </c>
      <c r="C59" s="767" t="s">
        <v>2687</v>
      </c>
      <c r="D59" s="767" t="s">
        <v>590</v>
      </c>
      <c r="E59" s="767" t="s">
        <v>591</v>
      </c>
      <c r="F59" s="767" t="s">
        <v>53</v>
      </c>
      <c r="G59" s="766" t="s">
        <v>2688</v>
      </c>
      <c r="H59" s="766" t="s">
        <v>2689</v>
      </c>
      <c r="I59" s="766" t="s">
        <v>2526</v>
      </c>
      <c r="J59" s="760" t="s">
        <v>2527</v>
      </c>
      <c r="K59" s="766" t="s">
        <v>398</v>
      </c>
      <c r="L59" s="768" t="s">
        <v>58</v>
      </c>
      <c r="M59" s="766" t="s">
        <v>243</v>
      </c>
      <c r="N59" s="769" t="s">
        <v>598</v>
      </c>
      <c r="O59" s="770" t="s">
        <v>267</v>
      </c>
      <c r="P59" s="824">
        <v>45449</v>
      </c>
      <c r="Q59" s="766">
        <v>3</v>
      </c>
      <c r="R59" s="766" t="s">
        <v>99</v>
      </c>
      <c r="S59" s="766">
        <v>3</v>
      </c>
      <c r="T59" s="756" t="s">
        <v>99</v>
      </c>
      <c r="U59" s="756" t="s">
        <v>99</v>
      </c>
      <c r="V59" s="827">
        <v>45426</v>
      </c>
      <c r="W59" s="827">
        <v>45449</v>
      </c>
      <c r="X59" s="773">
        <v>1</v>
      </c>
      <c r="Y59" s="766" t="s">
        <v>2690</v>
      </c>
      <c r="Z59" s="757" t="s">
        <v>99</v>
      </c>
      <c r="AA59" s="108"/>
      <c r="AB59" s="108" t="s">
        <v>2598</v>
      </c>
      <c r="AC59" s="161"/>
    </row>
    <row r="60" spans="1:29" ht="30.95" hidden="1" customHeight="1">
      <c r="A60" s="776">
        <v>38</v>
      </c>
      <c r="B60" s="756">
        <v>55</v>
      </c>
      <c r="C60" s="766" t="s">
        <v>1061</v>
      </c>
      <c r="D60" s="767" t="s">
        <v>727</v>
      </c>
      <c r="E60" s="767" t="s">
        <v>711</v>
      </c>
      <c r="F60" s="767" t="s">
        <v>53</v>
      </c>
      <c r="G60" s="767" t="s">
        <v>1062</v>
      </c>
      <c r="H60" s="766" t="s">
        <v>2691</v>
      </c>
      <c r="I60" s="766" t="s">
        <v>2692</v>
      </c>
      <c r="J60" s="756" t="s">
        <v>99</v>
      </c>
      <c r="K60" s="766" t="s">
        <v>99</v>
      </c>
      <c r="L60" s="768" t="s">
        <v>58</v>
      </c>
      <c r="M60" s="767" t="s">
        <v>491</v>
      </c>
      <c r="N60" s="769" t="s">
        <v>598</v>
      </c>
      <c r="O60" s="770" t="s">
        <v>267</v>
      </c>
      <c r="P60" s="756" t="s">
        <v>99</v>
      </c>
      <c r="Q60" s="756" t="s">
        <v>99</v>
      </c>
      <c r="R60" s="766" t="s">
        <v>99</v>
      </c>
      <c r="S60" s="756" t="s">
        <v>99</v>
      </c>
      <c r="T60" s="825">
        <v>45209</v>
      </c>
      <c r="U60" s="766" t="s">
        <v>2962</v>
      </c>
      <c r="V60" s="825">
        <v>45408</v>
      </c>
      <c r="W60" s="756" t="s">
        <v>99</v>
      </c>
      <c r="X60" s="773">
        <v>1</v>
      </c>
      <c r="Y60" s="757" t="s">
        <v>99</v>
      </c>
      <c r="Z60" s="757" t="s">
        <v>99</v>
      </c>
      <c r="AA60" s="108"/>
      <c r="AB60" s="108" t="s">
        <v>2963</v>
      </c>
      <c r="AC60" s="161"/>
    </row>
    <row r="61" spans="1:29" ht="30.95" hidden="1" customHeight="1">
      <c r="A61" s="776">
        <v>63</v>
      </c>
      <c r="B61" s="756">
        <v>56</v>
      </c>
      <c r="C61" s="767" t="s">
        <v>99</v>
      </c>
      <c r="D61" s="767" t="s">
        <v>2693</v>
      </c>
      <c r="E61" s="767" t="s">
        <v>601</v>
      </c>
      <c r="F61" s="767" t="s">
        <v>53</v>
      </c>
      <c r="G61" s="767" t="s">
        <v>2964</v>
      </c>
      <c r="H61" s="767" t="s">
        <v>99</v>
      </c>
      <c r="I61" s="766" t="s">
        <v>99</v>
      </c>
      <c r="J61" s="756" t="s">
        <v>99</v>
      </c>
      <c r="K61" s="766" t="s">
        <v>99</v>
      </c>
      <c r="L61" s="768" t="s">
        <v>58</v>
      </c>
      <c r="M61" s="766" t="s">
        <v>243</v>
      </c>
      <c r="N61" s="769" t="s">
        <v>598</v>
      </c>
      <c r="O61" s="770" t="s">
        <v>267</v>
      </c>
      <c r="P61" s="756" t="s">
        <v>99</v>
      </c>
      <c r="Q61" s="756" t="s">
        <v>99</v>
      </c>
      <c r="R61" s="766" t="s">
        <v>99</v>
      </c>
      <c r="S61" s="766" t="s">
        <v>99</v>
      </c>
      <c r="T61" s="766" t="s">
        <v>99</v>
      </c>
      <c r="U61" s="766" t="s">
        <v>99</v>
      </c>
      <c r="V61" s="766" t="s">
        <v>99</v>
      </c>
      <c r="W61" s="766" t="s">
        <v>99</v>
      </c>
      <c r="X61" s="773">
        <v>1</v>
      </c>
      <c r="Y61" s="766" t="s">
        <v>2696</v>
      </c>
      <c r="Z61" s="828" t="s">
        <v>99</v>
      </c>
      <c r="AA61" s="108"/>
      <c r="AB61" s="108" t="s">
        <v>2965</v>
      </c>
      <c r="AC61" s="161"/>
    </row>
    <row r="62" spans="1:29" ht="30.95" hidden="1" customHeight="1">
      <c r="A62" s="776">
        <v>72</v>
      </c>
      <c r="B62" s="756">
        <v>57</v>
      </c>
      <c r="C62" s="767" t="s">
        <v>99</v>
      </c>
      <c r="D62" s="767" t="s">
        <v>198</v>
      </c>
      <c r="E62" s="767" t="s">
        <v>601</v>
      </c>
      <c r="F62" s="767" t="s">
        <v>99</v>
      </c>
      <c r="G62" s="767" t="s">
        <v>2118</v>
      </c>
      <c r="H62" s="767" t="s">
        <v>99</v>
      </c>
      <c r="I62" s="766" t="s">
        <v>99</v>
      </c>
      <c r="J62" s="756" t="s">
        <v>99</v>
      </c>
      <c r="K62" s="766" t="s">
        <v>2698</v>
      </c>
      <c r="L62" s="768" t="s">
        <v>58</v>
      </c>
      <c r="M62" s="766" t="s">
        <v>243</v>
      </c>
      <c r="N62" s="769" t="s">
        <v>598</v>
      </c>
      <c r="O62" s="770" t="s">
        <v>267</v>
      </c>
      <c r="P62" s="827">
        <v>45470</v>
      </c>
      <c r="Q62" s="756" t="s">
        <v>99</v>
      </c>
      <c r="R62" s="766" t="s">
        <v>99</v>
      </c>
      <c r="S62" s="766" t="s">
        <v>99</v>
      </c>
      <c r="T62" s="766" t="s">
        <v>99</v>
      </c>
      <c r="U62" s="766" t="s">
        <v>99</v>
      </c>
      <c r="V62" s="756" t="s">
        <v>99</v>
      </c>
      <c r="W62" s="766" t="s">
        <v>99</v>
      </c>
      <c r="X62" s="773">
        <v>1</v>
      </c>
      <c r="Y62" s="766" t="s">
        <v>2699</v>
      </c>
      <c r="Z62" s="828" t="s">
        <v>99</v>
      </c>
      <c r="AA62" s="108"/>
      <c r="AB62" s="108" t="s">
        <v>2607</v>
      </c>
      <c r="AC62" s="161"/>
    </row>
    <row r="63" spans="1:29" ht="30.95" hidden="1" customHeight="1">
      <c r="A63" s="161"/>
      <c r="B63" s="778">
        <v>40</v>
      </c>
      <c r="C63" s="108" t="s">
        <v>1811</v>
      </c>
      <c r="D63" s="105" t="s">
        <v>412</v>
      </c>
      <c r="E63" s="105" t="s">
        <v>601</v>
      </c>
      <c r="F63" s="256">
        <v>45173</v>
      </c>
      <c r="G63" s="779" t="s">
        <v>53</v>
      </c>
      <c r="H63" s="106" t="s">
        <v>1812</v>
      </c>
      <c r="I63" s="108" t="s">
        <v>2737</v>
      </c>
      <c r="J63" s="108" t="s">
        <v>2738</v>
      </c>
      <c r="K63" s="108"/>
      <c r="L63" s="108" t="s">
        <v>2966</v>
      </c>
      <c r="M63" s="108" t="s">
        <v>2568</v>
      </c>
      <c r="N63" s="108" t="s">
        <v>58</v>
      </c>
      <c r="O63" s="108" t="s">
        <v>59</v>
      </c>
      <c r="P63" s="108" t="s">
        <v>598</v>
      </c>
      <c r="Q63" s="313" t="s">
        <v>267</v>
      </c>
      <c r="R63" s="313"/>
      <c r="S63" s="108"/>
      <c r="T63" s="108"/>
      <c r="U63" s="108"/>
      <c r="V63" s="268">
        <v>45177</v>
      </c>
      <c r="W63" s="268">
        <v>45202</v>
      </c>
      <c r="X63" s="268">
        <v>45245</v>
      </c>
      <c r="Y63" s="242">
        <v>45287</v>
      </c>
      <c r="Z63" s="780">
        <v>1</v>
      </c>
      <c r="AA63" s="108"/>
      <c r="AB63" s="108" t="s">
        <v>2653</v>
      </c>
      <c r="AC63" s="161"/>
    </row>
    <row r="64" spans="1:29" ht="30.95" hidden="1" customHeight="1">
      <c r="A64" s="161"/>
      <c r="B64" s="778">
        <v>13</v>
      </c>
      <c r="C64" s="211" t="s">
        <v>1560</v>
      </c>
      <c r="D64" s="105" t="s">
        <v>590</v>
      </c>
      <c r="E64" s="105" t="s">
        <v>591</v>
      </c>
      <c r="F64" s="781">
        <v>45108</v>
      </c>
      <c r="G64" s="105" t="s">
        <v>53</v>
      </c>
      <c r="H64" s="211" t="s">
        <v>1561</v>
      </c>
      <c r="I64" s="782" t="s">
        <v>2732</v>
      </c>
      <c r="J64" s="783" t="s">
        <v>2740</v>
      </c>
      <c r="K64" s="782"/>
      <c r="L64" s="328" t="s">
        <v>2741</v>
      </c>
      <c r="M64" s="108" t="s">
        <v>57</v>
      </c>
      <c r="N64" s="107" t="s">
        <v>58</v>
      </c>
      <c r="O64" s="327" t="s">
        <v>243</v>
      </c>
      <c r="P64" s="784" t="s">
        <v>598</v>
      </c>
      <c r="Q64" s="313" t="s">
        <v>267</v>
      </c>
      <c r="R64" s="785"/>
      <c r="S64" s="327">
        <v>3</v>
      </c>
      <c r="T64" s="327">
        <v>1</v>
      </c>
      <c r="U64" s="327">
        <v>2</v>
      </c>
      <c r="V64" s="268">
        <v>45110</v>
      </c>
      <c r="W64" s="268"/>
      <c r="X64" s="268">
        <v>44938</v>
      </c>
      <c r="Y64" s="829"/>
      <c r="Z64" s="786">
        <v>0.9</v>
      </c>
      <c r="AA64" s="327"/>
      <c r="AB64" s="328" t="s">
        <v>2742</v>
      </c>
      <c r="AC64" s="161"/>
    </row>
    <row r="65" spans="1:29" ht="30.95" hidden="1" customHeight="1">
      <c r="A65" s="161"/>
      <c r="B65" s="778">
        <v>62</v>
      </c>
      <c r="C65" s="108" t="s">
        <v>1005</v>
      </c>
      <c r="D65" s="106" t="s">
        <v>96</v>
      </c>
      <c r="E65" s="106" t="s">
        <v>96</v>
      </c>
      <c r="F65" s="779">
        <v>45240</v>
      </c>
      <c r="G65" s="779" t="s">
        <v>53</v>
      </c>
      <c r="H65" s="106" t="s">
        <v>2743</v>
      </c>
      <c r="I65" s="108" t="s">
        <v>506</v>
      </c>
      <c r="J65" s="108" t="s">
        <v>380</v>
      </c>
      <c r="K65" s="108"/>
      <c r="L65" s="108" t="s">
        <v>2671</v>
      </c>
      <c r="M65" s="108" t="s">
        <v>723</v>
      </c>
      <c r="N65" s="108" t="s">
        <v>58</v>
      </c>
      <c r="O65" s="108" t="s">
        <v>243</v>
      </c>
      <c r="P65" s="108" t="s">
        <v>606</v>
      </c>
      <c r="Q65" s="313" t="s">
        <v>267</v>
      </c>
      <c r="R65" s="313"/>
      <c r="S65" s="108">
        <v>2</v>
      </c>
      <c r="T65" s="108">
        <v>2</v>
      </c>
      <c r="U65" s="108"/>
      <c r="V65" s="268"/>
      <c r="W65" s="268">
        <v>45275</v>
      </c>
      <c r="X65" s="268">
        <v>45289</v>
      </c>
      <c r="Y65" s="830"/>
      <c r="Z65" s="780">
        <v>1</v>
      </c>
      <c r="AA65" s="108"/>
      <c r="AB65" s="108" t="s">
        <v>2744</v>
      </c>
      <c r="AC65" s="161"/>
    </row>
    <row r="66" spans="1:29" ht="30.95" hidden="1" customHeight="1">
      <c r="A66" s="161"/>
      <c r="B66" s="778">
        <v>2</v>
      </c>
      <c r="C66" s="104" t="s">
        <v>1852</v>
      </c>
      <c r="D66" s="105" t="s">
        <v>96</v>
      </c>
      <c r="E66" s="105" t="s">
        <v>96</v>
      </c>
      <c r="F66" s="787">
        <v>44531</v>
      </c>
      <c r="G66" s="105" t="s">
        <v>53</v>
      </c>
      <c r="H66" s="106" t="s">
        <v>2745</v>
      </c>
      <c r="I66" s="106" t="s">
        <v>1853</v>
      </c>
      <c r="J66" s="108" t="s">
        <v>2746</v>
      </c>
      <c r="K66" s="296"/>
      <c r="L66" s="841" t="s">
        <v>2747</v>
      </c>
      <c r="M66" s="108" t="s">
        <v>164</v>
      </c>
      <c r="N66" s="108" t="s">
        <v>58</v>
      </c>
      <c r="O66" s="108" t="s">
        <v>1630</v>
      </c>
      <c r="P66" s="108" t="s">
        <v>598</v>
      </c>
      <c r="Q66" s="313" t="s">
        <v>267</v>
      </c>
      <c r="R66" s="313"/>
      <c r="S66" s="108">
        <v>4</v>
      </c>
      <c r="T66" s="108"/>
      <c r="U66" s="108">
        <v>4</v>
      </c>
      <c r="V66" s="268">
        <v>44536</v>
      </c>
      <c r="W66" s="268">
        <v>45138</v>
      </c>
      <c r="X66" s="268">
        <v>45296</v>
      </c>
      <c r="Y66" s="256"/>
      <c r="Z66" s="780">
        <v>1</v>
      </c>
      <c r="AA66" s="108"/>
      <c r="AB66" s="108" t="s">
        <v>2748</v>
      </c>
      <c r="AC66" s="161"/>
    </row>
    <row r="67" spans="1:29" ht="30.95" hidden="1" customHeight="1">
      <c r="A67" s="161"/>
      <c r="B67" s="778">
        <v>47</v>
      </c>
      <c r="C67" s="108" t="s">
        <v>1684</v>
      </c>
      <c r="D67" s="106" t="s">
        <v>110</v>
      </c>
      <c r="E67" s="106" t="s">
        <v>601</v>
      </c>
      <c r="F67" s="779">
        <v>45195</v>
      </c>
      <c r="G67" s="779" t="s">
        <v>200</v>
      </c>
      <c r="H67" s="106" t="s">
        <v>2703</v>
      </c>
      <c r="I67" s="108" t="s">
        <v>2704</v>
      </c>
      <c r="J67" s="108" t="s">
        <v>2705</v>
      </c>
      <c r="K67" s="108"/>
      <c r="L67" s="108" t="s">
        <v>2706</v>
      </c>
      <c r="M67" s="108" t="s">
        <v>266</v>
      </c>
      <c r="N67" s="108" t="s">
        <v>58</v>
      </c>
      <c r="O67" s="108" t="s">
        <v>1671</v>
      </c>
      <c r="P67" s="108" t="s">
        <v>606</v>
      </c>
      <c r="Q67" s="313" t="s">
        <v>60</v>
      </c>
      <c r="R67" s="313"/>
      <c r="S67" s="108"/>
      <c r="T67" s="108"/>
      <c r="U67" s="108"/>
      <c r="V67" s="268"/>
      <c r="W67" s="268"/>
      <c r="X67" s="268"/>
      <c r="Y67" s="830"/>
      <c r="Z67" s="780"/>
      <c r="AA67" s="108"/>
      <c r="AB67" s="108" t="s">
        <v>2967</v>
      </c>
      <c r="AC67" s="161"/>
    </row>
    <row r="68" spans="1:29" ht="30.95" hidden="1" customHeight="1">
      <c r="A68" s="161"/>
      <c r="B68" s="778">
        <v>2</v>
      </c>
      <c r="C68" s="104" t="s">
        <v>648</v>
      </c>
      <c r="D68" s="105" t="s">
        <v>96</v>
      </c>
      <c r="E68" s="105" t="s">
        <v>96</v>
      </c>
      <c r="F68" s="787">
        <v>44317</v>
      </c>
      <c r="G68" s="105" t="s">
        <v>53</v>
      </c>
      <c r="H68" s="106" t="s">
        <v>2749</v>
      </c>
      <c r="I68" s="106" t="s">
        <v>476</v>
      </c>
      <c r="J68" s="108" t="s">
        <v>650</v>
      </c>
      <c r="K68" s="108"/>
      <c r="L68" s="833" t="s">
        <v>651</v>
      </c>
      <c r="M68" s="108" t="s">
        <v>164</v>
      </c>
      <c r="N68" s="108" t="s">
        <v>597</v>
      </c>
      <c r="O68" s="108" t="s">
        <v>1630</v>
      </c>
      <c r="P68" s="108" t="s">
        <v>606</v>
      </c>
      <c r="Q68" s="313" t="s">
        <v>170</v>
      </c>
      <c r="R68" s="313"/>
      <c r="S68" s="108">
        <v>12</v>
      </c>
      <c r="T68" s="108">
        <v>10</v>
      </c>
      <c r="U68" s="108">
        <v>2</v>
      </c>
      <c r="V68" s="268">
        <v>44340</v>
      </c>
      <c r="W68" s="268">
        <v>45198</v>
      </c>
      <c r="X68" s="268" t="s">
        <v>107</v>
      </c>
      <c r="Y68" s="256"/>
      <c r="Z68" s="786">
        <v>0.66</v>
      </c>
      <c r="AA68" s="108"/>
      <c r="AB68" s="108" t="s">
        <v>2750</v>
      </c>
      <c r="AC68" s="161"/>
    </row>
    <row r="69" spans="1:29" ht="30.95" hidden="1" customHeight="1">
      <c r="A69" s="161"/>
      <c r="B69" s="778">
        <v>6</v>
      </c>
      <c r="C69" s="104" t="s">
        <v>914</v>
      </c>
      <c r="D69" s="105" t="s">
        <v>96</v>
      </c>
      <c r="E69" s="105" t="s">
        <v>915</v>
      </c>
      <c r="F69" s="788">
        <v>45019</v>
      </c>
      <c r="G69" s="105" t="s">
        <v>53</v>
      </c>
      <c r="H69" s="106" t="s">
        <v>2751</v>
      </c>
      <c r="I69" s="105" t="s">
        <v>917</v>
      </c>
      <c r="J69" s="108" t="s">
        <v>2752</v>
      </c>
      <c r="K69" s="297"/>
      <c r="L69" s="842" t="s">
        <v>919</v>
      </c>
      <c r="M69" s="108" t="s">
        <v>57</v>
      </c>
      <c r="N69" s="108" t="s">
        <v>58</v>
      </c>
      <c r="O69" s="108" t="s">
        <v>1630</v>
      </c>
      <c r="P69" s="108" t="s">
        <v>598</v>
      </c>
      <c r="Q69" s="313" t="s">
        <v>60</v>
      </c>
      <c r="R69" s="313"/>
      <c r="S69" s="108">
        <v>3</v>
      </c>
      <c r="T69" s="108">
        <v>2</v>
      </c>
      <c r="U69" s="108">
        <v>1</v>
      </c>
      <c r="V69" s="268">
        <v>45019</v>
      </c>
      <c r="W69" s="268">
        <v>45198</v>
      </c>
      <c r="X69" s="268">
        <v>45306</v>
      </c>
      <c r="Y69" s="256"/>
      <c r="Z69" s="786">
        <v>1</v>
      </c>
      <c r="AA69" s="108"/>
      <c r="AB69" s="108" t="s">
        <v>2753</v>
      </c>
      <c r="AC69" s="161"/>
    </row>
    <row r="70" spans="1:29" ht="30.95" hidden="1" customHeight="1">
      <c r="A70" s="161"/>
      <c r="B70" s="778">
        <v>76</v>
      </c>
      <c r="C70" s="108" t="s">
        <v>2074</v>
      </c>
      <c r="D70" s="106" t="s">
        <v>96</v>
      </c>
      <c r="E70" s="106" t="s">
        <v>96</v>
      </c>
      <c r="F70" s="779">
        <v>45273</v>
      </c>
      <c r="G70" s="779" t="s">
        <v>53</v>
      </c>
      <c r="H70" s="106" t="s">
        <v>2075</v>
      </c>
      <c r="I70" s="108" t="s">
        <v>669</v>
      </c>
      <c r="J70" s="108" t="s">
        <v>2754</v>
      </c>
      <c r="K70" s="108"/>
      <c r="L70" s="108"/>
      <c r="M70" s="108" t="s">
        <v>57</v>
      </c>
      <c r="N70" s="108" t="s">
        <v>58</v>
      </c>
      <c r="O70" s="108" t="s">
        <v>90</v>
      </c>
      <c r="P70" s="108" t="s">
        <v>598</v>
      </c>
      <c r="Q70" s="313" t="s">
        <v>267</v>
      </c>
      <c r="R70" s="313"/>
      <c r="S70" s="108">
        <v>1</v>
      </c>
      <c r="T70" s="108">
        <v>1</v>
      </c>
      <c r="U70" s="108"/>
      <c r="V70" s="830"/>
      <c r="W70" s="830">
        <v>45315</v>
      </c>
      <c r="X70" s="830">
        <v>45332</v>
      </c>
      <c r="Y70" s="830"/>
      <c r="Z70" s="780">
        <v>1</v>
      </c>
      <c r="AA70" s="108"/>
      <c r="AB70" s="108"/>
      <c r="AC70" s="161"/>
    </row>
    <row r="71" spans="1:29" ht="30.95" hidden="1" customHeight="1">
      <c r="A71" s="161"/>
      <c r="B71" s="778">
        <v>43</v>
      </c>
      <c r="C71" s="108" t="s">
        <v>2081</v>
      </c>
      <c r="D71" s="106" t="s">
        <v>848</v>
      </c>
      <c r="E71" s="105" t="s">
        <v>601</v>
      </c>
      <c r="F71" s="779">
        <v>45047</v>
      </c>
      <c r="G71" s="779" t="s">
        <v>200</v>
      </c>
      <c r="H71" s="106" t="s">
        <v>2608</v>
      </c>
      <c r="I71" s="108" t="s">
        <v>603</v>
      </c>
      <c r="J71" s="108" t="s">
        <v>2609</v>
      </c>
      <c r="K71" s="147"/>
      <c r="L71" s="108" t="s">
        <v>2610</v>
      </c>
      <c r="M71" s="108" t="s">
        <v>57</v>
      </c>
      <c r="N71" s="108" t="s">
        <v>58</v>
      </c>
      <c r="O71" s="108" t="s">
        <v>90</v>
      </c>
      <c r="P71" s="108" t="s">
        <v>606</v>
      </c>
      <c r="Q71" s="313" t="s">
        <v>60</v>
      </c>
      <c r="R71" s="313"/>
      <c r="S71" s="108"/>
      <c r="T71" s="108"/>
      <c r="U71" s="108"/>
      <c r="V71" s="268"/>
      <c r="W71" s="268"/>
      <c r="X71" s="268">
        <v>45350</v>
      </c>
      <c r="Y71" s="830">
        <v>45344</v>
      </c>
      <c r="Z71" s="780">
        <v>1</v>
      </c>
      <c r="AA71" s="108"/>
      <c r="AB71" s="108" t="s">
        <v>2611</v>
      </c>
      <c r="AC71" s="161"/>
    </row>
    <row r="72" spans="1:29" ht="30.95" hidden="1" customHeight="1">
      <c r="A72" s="161"/>
      <c r="B72" s="778">
        <v>28</v>
      </c>
      <c r="C72" s="104" t="s">
        <v>1793</v>
      </c>
      <c r="D72" s="105" t="s">
        <v>2485</v>
      </c>
      <c r="E72" s="105" t="s">
        <v>601</v>
      </c>
      <c r="F72" s="105"/>
      <c r="G72" s="105" t="s">
        <v>200</v>
      </c>
      <c r="H72" s="106" t="s">
        <v>2612</v>
      </c>
      <c r="I72" s="108" t="s">
        <v>2612</v>
      </c>
      <c r="J72" s="108" t="s">
        <v>2526</v>
      </c>
      <c r="K72" s="108"/>
      <c r="L72" s="108" t="s">
        <v>2527</v>
      </c>
      <c r="M72" s="327" t="s">
        <v>398</v>
      </c>
      <c r="N72" s="108" t="s">
        <v>632</v>
      </c>
      <c r="O72" s="108" t="s">
        <v>59</v>
      </c>
      <c r="P72" s="108" t="s">
        <v>606</v>
      </c>
      <c r="Q72" s="313" t="s">
        <v>267</v>
      </c>
      <c r="R72" s="313"/>
      <c r="S72" s="108">
        <v>2</v>
      </c>
      <c r="T72" s="108">
        <v>2</v>
      </c>
      <c r="U72" s="108">
        <v>0</v>
      </c>
      <c r="V72" s="268">
        <v>45045</v>
      </c>
      <c r="W72" s="268">
        <v>45121</v>
      </c>
      <c r="X72" s="268">
        <v>45331</v>
      </c>
      <c r="Y72" s="242">
        <v>45348</v>
      </c>
      <c r="Z72" s="780">
        <v>0.9</v>
      </c>
      <c r="AA72" s="108"/>
      <c r="AB72" s="108" t="s">
        <v>2613</v>
      </c>
      <c r="AC72" s="161"/>
    </row>
    <row r="73" spans="1:29" ht="30.95" hidden="1" customHeight="1">
      <c r="A73" s="161"/>
      <c r="B73" s="778">
        <v>58</v>
      </c>
      <c r="C73" s="108" t="s">
        <v>1723</v>
      </c>
      <c r="D73" s="106" t="s">
        <v>258</v>
      </c>
      <c r="E73" s="106" t="s">
        <v>601</v>
      </c>
      <c r="F73" s="779">
        <v>45252</v>
      </c>
      <c r="G73" s="779" t="s">
        <v>200</v>
      </c>
      <c r="H73" s="106" t="s">
        <v>2755</v>
      </c>
      <c r="I73" s="108" t="s">
        <v>2216</v>
      </c>
      <c r="J73" s="108" t="s">
        <v>429</v>
      </c>
      <c r="K73" s="108"/>
      <c r="L73" s="108" t="s">
        <v>2756</v>
      </c>
      <c r="M73" s="108" t="s">
        <v>57</v>
      </c>
      <c r="N73" s="108" t="s">
        <v>58</v>
      </c>
      <c r="O73" s="108" t="s">
        <v>1630</v>
      </c>
      <c r="P73" s="108" t="s">
        <v>606</v>
      </c>
      <c r="Q73" s="313" t="s">
        <v>60</v>
      </c>
      <c r="R73" s="313"/>
      <c r="S73" s="108">
        <v>2</v>
      </c>
      <c r="T73" s="108">
        <v>2</v>
      </c>
      <c r="U73" s="108"/>
      <c r="V73" s="268">
        <v>45271</v>
      </c>
      <c r="W73" s="268">
        <v>45296</v>
      </c>
      <c r="X73" s="268">
        <v>45306</v>
      </c>
      <c r="Y73" s="830">
        <v>45350</v>
      </c>
      <c r="Z73" s="780">
        <v>0.5</v>
      </c>
      <c r="AA73" s="108"/>
      <c r="AB73" s="108" t="s">
        <v>2757</v>
      </c>
      <c r="AC73" s="161"/>
    </row>
    <row r="74" spans="1:29" ht="30.95" hidden="1" customHeight="1">
      <c r="A74" s="161"/>
      <c r="B74" s="778">
        <v>9</v>
      </c>
      <c r="C74" s="211" t="s">
        <v>1005</v>
      </c>
      <c r="D74" s="789" t="s">
        <v>842</v>
      </c>
      <c r="E74" s="105" t="s">
        <v>96</v>
      </c>
      <c r="F74" s="790">
        <v>44927</v>
      </c>
      <c r="G74" s="105" t="s">
        <v>53</v>
      </c>
      <c r="H74" s="210" t="s">
        <v>2758</v>
      </c>
      <c r="I74" s="791" t="s">
        <v>506</v>
      </c>
      <c r="J74" s="792" t="s">
        <v>380</v>
      </c>
      <c r="K74" s="793"/>
      <c r="L74" s="328" t="s">
        <v>2671</v>
      </c>
      <c r="M74" s="108" t="s">
        <v>723</v>
      </c>
      <c r="N74" s="108" t="s">
        <v>58</v>
      </c>
      <c r="O74" s="327" t="s">
        <v>646</v>
      </c>
      <c r="P74" s="794" t="s">
        <v>606</v>
      </c>
      <c r="Q74" s="313" t="s">
        <v>60</v>
      </c>
      <c r="R74" s="785"/>
      <c r="S74" s="327">
        <v>5</v>
      </c>
      <c r="T74" s="327">
        <v>3</v>
      </c>
      <c r="U74" s="327">
        <v>2</v>
      </c>
      <c r="V74" s="268" t="s">
        <v>107</v>
      </c>
      <c r="W74" s="268" t="s">
        <v>107</v>
      </c>
      <c r="X74" s="268"/>
      <c r="Y74" s="268"/>
      <c r="Z74" s="786">
        <v>1</v>
      </c>
      <c r="AA74" s="327"/>
      <c r="AB74" s="327" t="s">
        <v>2759</v>
      </c>
      <c r="AC74" s="161"/>
    </row>
    <row r="75" spans="1:29" ht="30.95" hidden="1" customHeight="1">
      <c r="A75" s="161"/>
      <c r="B75" s="778">
        <v>14</v>
      </c>
      <c r="C75" s="104" t="s">
        <v>2760</v>
      </c>
      <c r="D75" s="105" t="s">
        <v>96</v>
      </c>
      <c r="E75" s="105" t="s">
        <v>96</v>
      </c>
      <c r="F75" s="787" t="s">
        <v>2968</v>
      </c>
      <c r="G75" s="106" t="s">
        <v>2761</v>
      </c>
      <c r="H75" s="108" t="s">
        <v>2762</v>
      </c>
      <c r="I75" s="108" t="s">
        <v>2763</v>
      </c>
      <c r="J75" s="108"/>
      <c r="K75" s="833" t="s">
        <v>2718</v>
      </c>
      <c r="L75" s="108" t="s">
        <v>57</v>
      </c>
      <c r="M75" s="108" t="s">
        <v>58</v>
      </c>
      <c r="N75" s="108" t="s">
        <v>646</v>
      </c>
      <c r="O75" s="108" t="s">
        <v>598</v>
      </c>
      <c r="P75" s="313" t="s">
        <v>60</v>
      </c>
      <c r="Q75" s="313"/>
      <c r="R75" s="108">
        <v>5</v>
      </c>
      <c r="S75" s="108">
        <v>2</v>
      </c>
      <c r="T75" s="108">
        <v>3</v>
      </c>
      <c r="U75" s="268">
        <v>44880</v>
      </c>
      <c r="V75" s="268">
        <v>45145</v>
      </c>
      <c r="W75" s="268" t="s">
        <v>107</v>
      </c>
      <c r="X75" s="268"/>
      <c r="Y75" s="780">
        <v>0.9</v>
      </c>
      <c r="Z75" s="108"/>
      <c r="AA75" s="108" t="s">
        <v>2764</v>
      </c>
      <c r="AB75" s="161"/>
      <c r="AC75" s="161"/>
    </row>
    <row r="76" spans="1:29" ht="30.95" hidden="1" customHeight="1">
      <c r="A76" s="161"/>
      <c r="B76" s="778">
        <v>76</v>
      </c>
      <c r="C76" s="795" t="s">
        <v>1146</v>
      </c>
      <c r="D76" s="106" t="s">
        <v>1147</v>
      </c>
      <c r="E76" s="106" t="s">
        <v>601</v>
      </c>
      <c r="F76" s="779">
        <v>45332</v>
      </c>
      <c r="G76" s="779" t="s">
        <v>200</v>
      </c>
      <c r="H76" s="106" t="s">
        <v>2614</v>
      </c>
      <c r="I76" s="108" t="s">
        <v>2615</v>
      </c>
      <c r="J76" s="108" t="s">
        <v>2616</v>
      </c>
      <c r="K76" s="108"/>
      <c r="L76" s="108"/>
      <c r="M76" s="108" t="s">
        <v>678</v>
      </c>
      <c r="N76" s="108" t="s">
        <v>58</v>
      </c>
      <c r="O76" s="108" t="s">
        <v>491</v>
      </c>
      <c r="P76" s="108" t="s">
        <v>598</v>
      </c>
      <c r="Q76" s="313" t="s">
        <v>60</v>
      </c>
      <c r="R76" s="313"/>
      <c r="S76" s="108"/>
      <c r="T76" s="108"/>
      <c r="U76" s="108"/>
      <c r="V76" s="830"/>
      <c r="W76" s="830">
        <v>45366</v>
      </c>
      <c r="X76" s="830"/>
      <c r="Y76" s="242">
        <v>45359</v>
      </c>
      <c r="Z76" s="780">
        <v>1</v>
      </c>
      <c r="AA76" s="108"/>
      <c r="AB76" s="108" t="s">
        <v>2617</v>
      </c>
      <c r="AC76" s="161"/>
    </row>
    <row r="77" spans="1:29" ht="30.95" hidden="1" customHeight="1">
      <c r="A77" s="161"/>
      <c r="B77" s="778">
        <v>77</v>
      </c>
      <c r="C77" s="108" t="s">
        <v>1607</v>
      </c>
      <c r="D77" s="106" t="s">
        <v>2765</v>
      </c>
      <c r="E77" s="106" t="s">
        <v>601</v>
      </c>
      <c r="F77" s="779">
        <v>45342</v>
      </c>
      <c r="G77" s="779" t="s">
        <v>53</v>
      </c>
      <c r="H77" s="106" t="s">
        <v>1609</v>
      </c>
      <c r="I77" s="108" t="s">
        <v>2766</v>
      </c>
      <c r="J77" s="108" t="s">
        <v>2767</v>
      </c>
      <c r="K77" s="108"/>
      <c r="L77" s="108"/>
      <c r="M77" s="108" t="s">
        <v>736</v>
      </c>
      <c r="N77" s="108" t="s">
        <v>58</v>
      </c>
      <c r="O77" s="108" t="s">
        <v>243</v>
      </c>
      <c r="P77" s="108" t="s">
        <v>598</v>
      </c>
      <c r="Q77" s="313" t="s">
        <v>60</v>
      </c>
      <c r="R77" s="313"/>
      <c r="S77" s="108">
        <v>1</v>
      </c>
      <c r="T77" s="108">
        <v>1</v>
      </c>
      <c r="U77" s="108"/>
      <c r="V77" s="830">
        <v>45343</v>
      </c>
      <c r="W77" s="830">
        <v>45359</v>
      </c>
      <c r="X77" s="268">
        <v>45359</v>
      </c>
      <c r="Y77" s="830"/>
      <c r="Z77" s="780">
        <v>0.9</v>
      </c>
      <c r="AA77" s="108"/>
      <c r="AB77" s="108" t="s">
        <v>2768</v>
      </c>
      <c r="AC77" s="161"/>
    </row>
    <row r="78" spans="1:29" ht="30.95" hidden="1" customHeight="1">
      <c r="A78" s="161"/>
      <c r="B78" s="778">
        <v>33</v>
      </c>
      <c r="C78" s="108" t="s">
        <v>2618</v>
      </c>
      <c r="D78" s="106" t="s">
        <v>628</v>
      </c>
      <c r="E78" s="105" t="s">
        <v>601</v>
      </c>
      <c r="F78" s="796">
        <v>45078</v>
      </c>
      <c r="G78" s="106" t="s">
        <v>53</v>
      </c>
      <c r="H78" s="106" t="s">
        <v>2619</v>
      </c>
      <c r="I78" s="108" t="s">
        <v>2620</v>
      </c>
      <c r="J78" s="108" t="s">
        <v>2621</v>
      </c>
      <c r="K78" s="108"/>
      <c r="L78" s="108" t="s">
        <v>2948</v>
      </c>
      <c r="M78" s="108" t="s">
        <v>2622</v>
      </c>
      <c r="N78" s="108" t="s">
        <v>58</v>
      </c>
      <c r="O78" s="108" t="s">
        <v>59</v>
      </c>
      <c r="P78" s="108" t="s">
        <v>598</v>
      </c>
      <c r="Q78" s="313" t="s">
        <v>60</v>
      </c>
      <c r="R78" s="313"/>
      <c r="S78" s="108">
        <v>12</v>
      </c>
      <c r="T78" s="108">
        <v>4</v>
      </c>
      <c r="U78" s="108">
        <v>8</v>
      </c>
      <c r="V78" s="268">
        <v>45108</v>
      </c>
      <c r="W78" s="268">
        <v>45444</v>
      </c>
      <c r="X78" s="268">
        <v>45473</v>
      </c>
      <c r="Y78" s="242">
        <v>45362</v>
      </c>
      <c r="Z78" s="780">
        <v>0.6</v>
      </c>
      <c r="AA78" s="108"/>
      <c r="AB78" s="108" t="s">
        <v>2623</v>
      </c>
      <c r="AC78" s="161"/>
    </row>
    <row r="79" spans="1:29" ht="30.95" hidden="1" customHeight="1">
      <c r="A79" s="161"/>
      <c r="B79" s="778">
        <v>49</v>
      </c>
      <c r="C79" s="108" t="s">
        <v>2769</v>
      </c>
      <c r="D79" s="106" t="s">
        <v>320</v>
      </c>
      <c r="E79" s="106" t="s">
        <v>601</v>
      </c>
      <c r="F79" s="779">
        <v>45210</v>
      </c>
      <c r="G79" s="779" t="s">
        <v>200</v>
      </c>
      <c r="H79" s="106" t="s">
        <v>1588</v>
      </c>
      <c r="I79" s="108" t="s">
        <v>889</v>
      </c>
      <c r="J79" s="108" t="s">
        <v>2709</v>
      </c>
      <c r="K79" s="108"/>
      <c r="L79" s="108" t="s">
        <v>891</v>
      </c>
      <c r="M79" s="108" t="s">
        <v>266</v>
      </c>
      <c r="N79" s="108" t="s">
        <v>58</v>
      </c>
      <c r="O79" s="108" t="s">
        <v>243</v>
      </c>
      <c r="P79" s="108" t="s">
        <v>606</v>
      </c>
      <c r="Q79" s="313" t="s">
        <v>267</v>
      </c>
      <c r="R79" s="268">
        <v>45365</v>
      </c>
      <c r="S79" s="108">
        <v>1</v>
      </c>
      <c r="T79" s="108">
        <v>1</v>
      </c>
      <c r="U79" s="108"/>
      <c r="V79" s="268"/>
      <c r="W79" s="268">
        <v>45322</v>
      </c>
      <c r="X79" s="268">
        <v>45366</v>
      </c>
      <c r="Y79" s="830"/>
      <c r="Z79" s="780">
        <v>1</v>
      </c>
      <c r="AA79" s="108"/>
      <c r="AB79" s="108" t="s">
        <v>2770</v>
      </c>
      <c r="AC79" s="161"/>
    </row>
    <row r="80" spans="1:29" ht="30.95" hidden="1" customHeight="1">
      <c r="A80" s="161"/>
      <c r="B80" s="778">
        <v>53</v>
      </c>
      <c r="C80" s="108" t="s">
        <v>1446</v>
      </c>
      <c r="D80" s="106" t="s">
        <v>1628</v>
      </c>
      <c r="E80" s="106" t="s">
        <v>601</v>
      </c>
      <c r="F80" s="779">
        <v>45230</v>
      </c>
      <c r="G80" s="779" t="s">
        <v>53</v>
      </c>
      <c r="H80" s="106" t="s">
        <v>2771</v>
      </c>
      <c r="I80" s="108" t="s">
        <v>2772</v>
      </c>
      <c r="J80" s="108" t="s">
        <v>1449</v>
      </c>
      <c r="K80" s="108"/>
      <c r="L80" s="108" t="s">
        <v>2773</v>
      </c>
      <c r="M80" s="108" t="s">
        <v>615</v>
      </c>
      <c r="N80" s="108" t="s">
        <v>58</v>
      </c>
      <c r="O80" s="108" t="s">
        <v>243</v>
      </c>
      <c r="P80" s="108" t="s">
        <v>606</v>
      </c>
      <c r="Q80" s="313" t="s">
        <v>267</v>
      </c>
      <c r="R80" s="268">
        <v>45365</v>
      </c>
      <c r="S80" s="108">
        <v>1</v>
      </c>
      <c r="T80" s="108">
        <v>1</v>
      </c>
      <c r="U80" s="108"/>
      <c r="V80" s="268">
        <v>45244</v>
      </c>
      <c r="W80" s="268">
        <v>45322</v>
      </c>
      <c r="X80" s="268">
        <v>45366</v>
      </c>
      <c r="Y80" s="830"/>
      <c r="Z80" s="780">
        <v>0.9</v>
      </c>
      <c r="AA80" s="108"/>
      <c r="AB80" s="108" t="s">
        <v>2774</v>
      </c>
      <c r="AC80" s="161"/>
    </row>
    <row r="81" spans="1:29" ht="30.95" hidden="1" customHeight="1">
      <c r="A81" s="161"/>
      <c r="B81" s="778">
        <v>65</v>
      </c>
      <c r="C81" s="108" t="s">
        <v>1821</v>
      </c>
      <c r="D81" s="106" t="s">
        <v>636</v>
      </c>
      <c r="E81" s="106" t="s">
        <v>601</v>
      </c>
      <c r="F81" s="779">
        <v>45240</v>
      </c>
      <c r="G81" s="779" t="s">
        <v>53</v>
      </c>
      <c r="H81" s="106" t="s">
        <v>1822</v>
      </c>
      <c r="I81" s="108" t="s">
        <v>1321</v>
      </c>
      <c r="J81" s="108" t="s">
        <v>2775</v>
      </c>
      <c r="K81" s="108"/>
      <c r="L81" s="108" t="s">
        <v>1399</v>
      </c>
      <c r="M81" s="108" t="s">
        <v>398</v>
      </c>
      <c r="N81" s="108" t="s">
        <v>58</v>
      </c>
      <c r="O81" s="108" t="s">
        <v>59</v>
      </c>
      <c r="P81" s="108" t="s">
        <v>606</v>
      </c>
      <c r="Q81" s="313" t="s">
        <v>60</v>
      </c>
      <c r="R81" s="268">
        <v>45369</v>
      </c>
      <c r="S81" s="108">
        <v>6</v>
      </c>
      <c r="T81" s="108">
        <v>6</v>
      </c>
      <c r="U81" s="108"/>
      <c r="V81" s="268">
        <v>45240</v>
      </c>
      <c r="W81" s="268">
        <v>45306</v>
      </c>
      <c r="X81" s="268">
        <v>45366</v>
      </c>
      <c r="Y81" s="830"/>
      <c r="Z81" s="780">
        <v>1</v>
      </c>
      <c r="AA81" s="108"/>
      <c r="AB81" s="108" t="s">
        <v>2776</v>
      </c>
      <c r="AC81" s="161"/>
    </row>
    <row r="82" spans="1:29" ht="30.95" hidden="1" customHeight="1">
      <c r="A82" s="161"/>
      <c r="B82" s="797">
        <v>58</v>
      </c>
      <c r="C82" s="108" t="s">
        <v>1600</v>
      </c>
      <c r="D82" s="106" t="s">
        <v>727</v>
      </c>
      <c r="E82" s="106" t="s">
        <v>711</v>
      </c>
      <c r="F82" s="779">
        <v>45265</v>
      </c>
      <c r="G82" s="779" t="s">
        <v>53</v>
      </c>
      <c r="H82" s="106" t="s">
        <v>1601</v>
      </c>
      <c r="I82" s="108" t="s">
        <v>79</v>
      </c>
      <c r="J82" s="108" t="s">
        <v>676</v>
      </c>
      <c r="K82" s="108"/>
      <c r="L82" s="108" t="s">
        <v>677</v>
      </c>
      <c r="M82" s="108" t="s">
        <v>398</v>
      </c>
      <c r="N82" s="108" t="s">
        <v>58</v>
      </c>
      <c r="O82" s="108" t="s">
        <v>491</v>
      </c>
      <c r="P82" s="108" t="s">
        <v>598</v>
      </c>
      <c r="Q82" s="313" t="s">
        <v>60</v>
      </c>
      <c r="R82" s="313"/>
      <c r="S82" s="108"/>
      <c r="T82" s="108"/>
      <c r="U82" s="108"/>
      <c r="V82" s="268">
        <v>45306</v>
      </c>
      <c r="W82" s="268">
        <v>45373</v>
      </c>
      <c r="X82" s="268"/>
      <c r="Y82" s="242">
        <v>45384</v>
      </c>
      <c r="Z82" s="780">
        <v>0.95</v>
      </c>
      <c r="AA82" s="108"/>
      <c r="AB82" s="161"/>
      <c r="AC82" s="161"/>
    </row>
    <row r="83" spans="1:29" ht="30.95" hidden="1" customHeight="1">
      <c r="A83" s="161"/>
      <c r="B83" s="778">
        <v>35</v>
      </c>
      <c r="C83" s="108" t="s">
        <v>1912</v>
      </c>
      <c r="D83" s="108" t="s">
        <v>2777</v>
      </c>
      <c r="E83" s="105" t="s">
        <v>601</v>
      </c>
      <c r="F83" s="798">
        <v>45108</v>
      </c>
      <c r="G83" s="779" t="s">
        <v>681</v>
      </c>
      <c r="H83" s="106" t="s">
        <v>2778</v>
      </c>
      <c r="I83" s="108" t="s">
        <v>1705</v>
      </c>
      <c r="J83" s="108" t="s">
        <v>2630</v>
      </c>
      <c r="K83" s="187"/>
      <c r="L83" s="843" t="s">
        <v>2631</v>
      </c>
      <c r="M83" s="108" t="s">
        <v>723</v>
      </c>
      <c r="N83" s="108" t="s">
        <v>58</v>
      </c>
      <c r="O83" s="108" t="s">
        <v>1630</v>
      </c>
      <c r="P83" s="108" t="s">
        <v>598</v>
      </c>
      <c r="Q83" s="313" t="s">
        <v>60</v>
      </c>
      <c r="R83" s="313"/>
      <c r="S83" s="108">
        <v>1</v>
      </c>
      <c r="T83" s="108"/>
      <c r="U83" s="108">
        <v>1</v>
      </c>
      <c r="V83" s="268"/>
      <c r="W83" s="268">
        <v>45201</v>
      </c>
      <c r="X83" s="268">
        <v>45373</v>
      </c>
      <c r="Y83" s="830"/>
      <c r="Z83" s="780">
        <v>0.9</v>
      </c>
      <c r="AA83" s="108" t="s">
        <v>2779</v>
      </c>
      <c r="AB83" s="161"/>
      <c r="AC83" s="161"/>
    </row>
    <row r="84" spans="1:29" ht="30.95" hidden="1" customHeight="1">
      <c r="A84" s="161"/>
      <c r="B84" s="778">
        <v>3</v>
      </c>
      <c r="C84" s="104" t="s">
        <v>1569</v>
      </c>
      <c r="D84" s="105" t="s">
        <v>590</v>
      </c>
      <c r="E84" s="105" t="s">
        <v>591</v>
      </c>
      <c r="F84" s="105"/>
      <c r="G84" s="105" t="s">
        <v>53</v>
      </c>
      <c r="H84" s="106" t="s">
        <v>2625</v>
      </c>
      <c r="I84" s="106" t="s">
        <v>1570</v>
      </c>
      <c r="J84" s="108" t="s">
        <v>2626</v>
      </c>
      <c r="K84" s="108"/>
      <c r="L84" s="108" t="s">
        <v>2627</v>
      </c>
      <c r="M84" s="108" t="s">
        <v>57</v>
      </c>
      <c r="N84" s="108" t="s">
        <v>632</v>
      </c>
      <c r="O84" s="108" t="s">
        <v>243</v>
      </c>
      <c r="P84" s="108" t="s">
        <v>598</v>
      </c>
      <c r="Q84" s="313" t="s">
        <v>60</v>
      </c>
      <c r="R84" s="313"/>
      <c r="S84" s="108">
        <v>2</v>
      </c>
      <c r="T84" s="108">
        <v>1</v>
      </c>
      <c r="U84" s="108">
        <v>0</v>
      </c>
      <c r="V84" s="268">
        <v>44424</v>
      </c>
      <c r="W84" s="268">
        <v>45138</v>
      </c>
      <c r="X84" s="268">
        <v>45401</v>
      </c>
      <c r="Y84" s="256">
        <v>45398</v>
      </c>
      <c r="Z84" s="786">
        <v>0.84</v>
      </c>
      <c r="AA84" s="108" t="s">
        <v>2628</v>
      </c>
      <c r="AB84" s="161"/>
      <c r="AC84" s="161"/>
    </row>
    <row r="85" spans="1:29" ht="30.95" hidden="1" customHeight="1">
      <c r="B85" s="844"/>
      <c r="C85" s="795" t="s">
        <v>415</v>
      </c>
      <c r="D85" s="106" t="s">
        <v>972</v>
      </c>
      <c r="E85" s="106" t="s">
        <v>601</v>
      </c>
      <c r="F85" s="779">
        <v>45385</v>
      </c>
      <c r="G85" s="779" t="s">
        <v>53</v>
      </c>
      <c r="H85" s="106" t="s">
        <v>1617</v>
      </c>
      <c r="I85" s="108" t="s">
        <v>2732</v>
      </c>
      <c r="J85" s="108"/>
      <c r="K85" s="108"/>
      <c r="L85" s="328"/>
      <c r="M85" s="108" t="s">
        <v>57</v>
      </c>
      <c r="N85" s="108" t="s">
        <v>58</v>
      </c>
      <c r="O85" s="108" t="s">
        <v>243</v>
      </c>
      <c r="P85" s="108" t="s">
        <v>598</v>
      </c>
      <c r="Q85" s="313" t="s">
        <v>60</v>
      </c>
      <c r="R85" s="313"/>
      <c r="S85" s="108"/>
      <c r="T85" s="108"/>
      <c r="U85" s="108"/>
      <c r="V85" s="830"/>
      <c r="W85" s="830"/>
      <c r="X85" s="830"/>
      <c r="Y85" s="830"/>
      <c r="Z85" s="799"/>
      <c r="AA85" s="108" t="s">
        <v>2733</v>
      </c>
    </row>
    <row r="86" spans="1:29" ht="30.95" hidden="1" customHeight="1">
      <c r="A86" s="161"/>
      <c r="B86" s="778">
        <v>41</v>
      </c>
      <c r="C86" s="108" t="s">
        <v>1580</v>
      </c>
      <c r="D86" s="106" t="s">
        <v>868</v>
      </c>
      <c r="E86" s="106" t="s">
        <v>601</v>
      </c>
      <c r="F86" s="779">
        <v>45182</v>
      </c>
      <c r="G86" s="779" t="s">
        <v>53</v>
      </c>
      <c r="H86" s="106" t="s">
        <v>2629</v>
      </c>
      <c r="I86" s="108" t="s">
        <v>1705</v>
      </c>
      <c r="J86" s="108" t="s">
        <v>2630</v>
      </c>
      <c r="K86" s="108"/>
      <c r="L86" s="108" t="s">
        <v>2631</v>
      </c>
      <c r="M86" s="108" t="s">
        <v>723</v>
      </c>
      <c r="N86" s="108" t="s">
        <v>632</v>
      </c>
      <c r="O86" s="108" t="s">
        <v>243</v>
      </c>
      <c r="P86" s="108" t="s">
        <v>606</v>
      </c>
      <c r="Q86" s="313" t="s">
        <v>607</v>
      </c>
      <c r="R86" s="313"/>
      <c r="S86" s="108">
        <v>1</v>
      </c>
      <c r="T86" s="108"/>
      <c r="U86" s="108">
        <v>1</v>
      </c>
      <c r="V86" s="268"/>
      <c r="W86" s="268"/>
      <c r="X86" s="268">
        <v>45411</v>
      </c>
      <c r="Y86" s="256">
        <v>45404</v>
      </c>
      <c r="Z86" s="780">
        <v>0.9</v>
      </c>
      <c r="AA86" s="831">
        <v>45404</v>
      </c>
      <c r="AB86" s="108" t="s">
        <v>2632</v>
      </c>
      <c r="AC86" s="161"/>
    </row>
    <row r="87" spans="1:29" ht="30.95" hidden="1" customHeight="1">
      <c r="A87" s="161"/>
      <c r="B87" s="778">
        <v>31</v>
      </c>
      <c r="C87" s="108" t="s">
        <v>1033</v>
      </c>
      <c r="D87" s="106" t="s">
        <v>166</v>
      </c>
      <c r="E87" s="105" t="s">
        <v>601</v>
      </c>
      <c r="F87" s="800">
        <v>45114</v>
      </c>
      <c r="G87" s="106" t="s">
        <v>681</v>
      </c>
      <c r="H87" s="106" t="s">
        <v>2633</v>
      </c>
      <c r="I87" s="108" t="s">
        <v>1034</v>
      </c>
      <c r="J87" s="108" t="s">
        <v>2634</v>
      </c>
      <c r="K87" s="108"/>
      <c r="L87" s="108" t="s">
        <v>2635</v>
      </c>
      <c r="M87" s="327" t="s">
        <v>398</v>
      </c>
      <c r="N87" s="108" t="s">
        <v>632</v>
      </c>
      <c r="O87" s="108" t="s">
        <v>491</v>
      </c>
      <c r="P87" s="108" t="s">
        <v>598</v>
      </c>
      <c r="Q87" s="313" t="s">
        <v>60</v>
      </c>
      <c r="R87" s="313"/>
      <c r="S87" s="108">
        <v>4</v>
      </c>
      <c r="T87" s="108">
        <v>2</v>
      </c>
      <c r="U87" s="108">
        <v>2</v>
      </c>
      <c r="V87" s="268"/>
      <c r="W87" s="268">
        <v>45199</v>
      </c>
      <c r="X87" s="268">
        <v>45401</v>
      </c>
      <c r="Y87" s="242">
        <v>45404</v>
      </c>
      <c r="Z87" s="780">
        <v>0.98</v>
      </c>
      <c r="AA87" s="831">
        <v>45404</v>
      </c>
      <c r="AB87" s="108" t="s">
        <v>2636</v>
      </c>
      <c r="AC87" s="161"/>
    </row>
    <row r="88" spans="1:29" ht="30.95" hidden="1" customHeight="1">
      <c r="A88" s="161"/>
      <c r="B88" s="778">
        <v>23</v>
      </c>
      <c r="C88" s="104" t="s">
        <v>2049</v>
      </c>
      <c r="D88" s="105" t="s">
        <v>2200</v>
      </c>
      <c r="E88" s="105" t="s">
        <v>601</v>
      </c>
      <c r="F88" s="105"/>
      <c r="G88" s="105" t="s">
        <v>53</v>
      </c>
      <c r="H88" s="106" t="s">
        <v>2637</v>
      </c>
      <c r="I88" s="105"/>
      <c r="J88" s="108" t="s">
        <v>2050</v>
      </c>
      <c r="K88" s="108" t="s">
        <v>2638</v>
      </c>
      <c r="L88" s="108"/>
      <c r="M88" s="108" t="s">
        <v>2639</v>
      </c>
      <c r="N88" s="108" t="s">
        <v>57</v>
      </c>
      <c r="O88" s="108" t="s">
        <v>58</v>
      </c>
      <c r="P88" s="108" t="s">
        <v>90</v>
      </c>
      <c r="Q88" s="108" t="s">
        <v>696</v>
      </c>
      <c r="R88" s="313" t="s">
        <v>60</v>
      </c>
      <c r="S88" s="313"/>
      <c r="T88" s="108">
        <v>4</v>
      </c>
      <c r="U88" s="108">
        <v>2</v>
      </c>
      <c r="V88" s="108">
        <v>2</v>
      </c>
      <c r="W88" s="268">
        <v>44953</v>
      </c>
      <c r="X88" s="268">
        <v>45159</v>
      </c>
      <c r="Y88" s="268">
        <v>45408</v>
      </c>
      <c r="Z88" s="832">
        <v>45407</v>
      </c>
      <c r="AA88" s="780">
        <v>1</v>
      </c>
      <c r="AB88" s="147" t="s">
        <v>2640</v>
      </c>
      <c r="AC88" s="161"/>
    </row>
    <row r="89" spans="1:29" ht="30.95" hidden="1" customHeight="1">
      <c r="A89" s="161"/>
      <c r="B89" s="778">
        <v>71</v>
      </c>
      <c r="C89" s="108" t="s">
        <v>1614</v>
      </c>
      <c r="D89" s="106" t="s">
        <v>590</v>
      </c>
      <c r="E89" s="106" t="s">
        <v>601</v>
      </c>
      <c r="F89" s="779">
        <v>45363</v>
      </c>
      <c r="G89" s="779" t="s">
        <v>53</v>
      </c>
      <c r="H89" s="106" t="s">
        <v>2641</v>
      </c>
      <c r="I89" s="105"/>
      <c r="J89" s="108" t="s">
        <v>2125</v>
      </c>
      <c r="K89" s="108" t="s">
        <v>2540</v>
      </c>
      <c r="L89" s="108"/>
      <c r="M89" s="108" t="s">
        <v>2642</v>
      </c>
      <c r="N89" s="108" t="s">
        <v>398</v>
      </c>
      <c r="O89" s="108" t="s">
        <v>58</v>
      </c>
      <c r="P89" s="108" t="s">
        <v>243</v>
      </c>
      <c r="Q89" s="108" t="s">
        <v>598</v>
      </c>
      <c r="R89" s="313" t="s">
        <v>60</v>
      </c>
      <c r="S89" s="313"/>
      <c r="T89" s="108">
        <v>1</v>
      </c>
      <c r="U89" s="108">
        <v>1</v>
      </c>
      <c r="V89" s="108"/>
      <c r="W89" s="268">
        <v>45364</v>
      </c>
      <c r="X89" s="268">
        <v>45382</v>
      </c>
      <c r="Y89" s="268">
        <v>45411</v>
      </c>
      <c r="Z89" s="830">
        <v>45406</v>
      </c>
      <c r="AA89" s="780">
        <v>1</v>
      </c>
      <c r="AB89" s="108" t="s">
        <v>2643</v>
      </c>
      <c r="AC89" s="161"/>
    </row>
    <row r="90" spans="1:29" ht="30.95" hidden="1" customHeight="1">
      <c r="A90" s="161"/>
      <c r="B90" s="778">
        <v>35</v>
      </c>
      <c r="C90" s="108" t="s">
        <v>1576</v>
      </c>
      <c r="D90" s="106" t="s">
        <v>628</v>
      </c>
      <c r="E90" s="105" t="s">
        <v>601</v>
      </c>
      <c r="F90" s="779">
        <v>45140</v>
      </c>
      <c r="G90" s="779" t="s">
        <v>200</v>
      </c>
      <c r="H90" s="106" t="s">
        <v>1578</v>
      </c>
      <c r="I90" s="105"/>
      <c r="J90" s="108" t="s">
        <v>2286</v>
      </c>
      <c r="K90" s="108" t="s">
        <v>2644</v>
      </c>
      <c r="L90" s="108"/>
      <c r="M90" s="108" t="s">
        <v>2645</v>
      </c>
      <c r="N90" s="108" t="s">
        <v>723</v>
      </c>
      <c r="O90" s="108" t="s">
        <v>632</v>
      </c>
      <c r="P90" s="108" t="s">
        <v>243</v>
      </c>
      <c r="Q90" s="108" t="s">
        <v>606</v>
      </c>
      <c r="R90" s="313" t="s">
        <v>267</v>
      </c>
      <c r="S90" s="313"/>
      <c r="T90" s="108">
        <v>1</v>
      </c>
      <c r="U90" s="108">
        <v>1</v>
      </c>
      <c r="V90" s="108"/>
      <c r="W90" s="268"/>
      <c r="X90" s="268"/>
      <c r="Y90" s="268" t="s">
        <v>107</v>
      </c>
      <c r="Z90" s="830"/>
      <c r="AA90" s="780" t="s">
        <v>107</v>
      </c>
      <c r="AB90" s="108" t="s">
        <v>2646</v>
      </c>
      <c r="AC90" s="161"/>
    </row>
    <row r="91" spans="1:29" ht="30.95" hidden="1" customHeight="1">
      <c r="A91" s="161"/>
      <c r="B91" s="778">
        <v>15</v>
      </c>
      <c r="C91" s="104" t="s">
        <v>1659</v>
      </c>
      <c r="D91" s="105" t="s">
        <v>590</v>
      </c>
      <c r="E91" s="105" t="s">
        <v>591</v>
      </c>
      <c r="F91" s="105"/>
      <c r="G91" s="105" t="s">
        <v>53</v>
      </c>
      <c r="H91" s="106" t="s">
        <v>1660</v>
      </c>
      <c r="I91" s="105"/>
      <c r="J91" s="108" t="s">
        <v>2647</v>
      </c>
      <c r="K91" s="108" t="s">
        <v>2648</v>
      </c>
      <c r="L91" s="108"/>
      <c r="M91" s="833" t="s">
        <v>2649</v>
      </c>
      <c r="N91" s="801" t="s">
        <v>678</v>
      </c>
      <c r="O91" s="108" t="s">
        <v>58</v>
      </c>
      <c r="P91" s="108" t="s">
        <v>243</v>
      </c>
      <c r="Q91" s="108" t="s">
        <v>598</v>
      </c>
      <c r="R91" s="313" t="s">
        <v>267</v>
      </c>
      <c r="S91" s="313"/>
      <c r="T91" s="108">
        <v>1</v>
      </c>
      <c r="U91" s="108">
        <v>1</v>
      </c>
      <c r="V91" s="108">
        <v>0</v>
      </c>
      <c r="W91" s="268">
        <v>44578</v>
      </c>
      <c r="X91" s="268">
        <v>45112</v>
      </c>
      <c r="Y91" s="268">
        <v>45411</v>
      </c>
      <c r="Z91" s="830"/>
      <c r="AA91" s="780">
        <v>0.8</v>
      </c>
      <c r="AB91" s="108" t="s">
        <v>2969</v>
      </c>
      <c r="AC91" s="161"/>
    </row>
    <row r="92" spans="1:29" ht="30.95" hidden="1" customHeight="1">
      <c r="A92" s="161"/>
      <c r="B92" s="778">
        <v>17</v>
      </c>
      <c r="C92" s="108" t="s">
        <v>1495</v>
      </c>
      <c r="D92" s="105" t="s">
        <v>463</v>
      </c>
      <c r="E92" s="105" t="s">
        <v>2651</v>
      </c>
      <c r="F92" s="787">
        <v>44866</v>
      </c>
      <c r="G92" s="105" t="s">
        <v>200</v>
      </c>
      <c r="H92" s="106" t="s">
        <v>2652</v>
      </c>
      <c r="I92" s="105"/>
      <c r="J92" s="108" t="s">
        <v>465</v>
      </c>
      <c r="K92" s="108" t="s">
        <v>2548</v>
      </c>
      <c r="L92" s="108"/>
      <c r="M92" s="833" t="s">
        <v>2549</v>
      </c>
      <c r="N92" s="327" t="s">
        <v>398</v>
      </c>
      <c r="O92" s="108" t="s">
        <v>58</v>
      </c>
      <c r="P92" s="108" t="s">
        <v>243</v>
      </c>
      <c r="Q92" s="108" t="s">
        <v>606</v>
      </c>
      <c r="R92" s="802" t="s">
        <v>60</v>
      </c>
      <c r="S92" s="313"/>
      <c r="T92" s="108">
        <v>16</v>
      </c>
      <c r="U92" s="108">
        <v>0</v>
      </c>
      <c r="V92" s="108">
        <v>16</v>
      </c>
      <c r="W92" s="268">
        <v>44893</v>
      </c>
      <c r="X92" s="268">
        <v>45103</v>
      </c>
      <c r="Y92" s="268">
        <v>45411</v>
      </c>
      <c r="Z92" s="268"/>
      <c r="AA92" s="786">
        <v>1</v>
      </c>
      <c r="AB92" s="327" t="s">
        <v>2653</v>
      </c>
      <c r="AC92" s="161"/>
    </row>
    <row r="93" spans="1:29" ht="30.95" hidden="1" customHeight="1">
      <c r="A93" s="161"/>
      <c r="B93" s="797">
        <v>18</v>
      </c>
      <c r="C93" s="108" t="s">
        <v>2654</v>
      </c>
      <c r="D93" s="105" t="s">
        <v>463</v>
      </c>
      <c r="E93" s="105" t="s">
        <v>601</v>
      </c>
      <c r="F93" s="787">
        <v>45139</v>
      </c>
      <c r="G93" s="105" t="s">
        <v>53</v>
      </c>
      <c r="H93" s="106" t="s">
        <v>2655</v>
      </c>
      <c r="I93" s="105"/>
      <c r="J93" s="108" t="s">
        <v>465</v>
      </c>
      <c r="K93" s="108" t="s">
        <v>2548</v>
      </c>
      <c r="L93" s="108"/>
      <c r="M93" s="833" t="s">
        <v>2549</v>
      </c>
      <c r="N93" s="327" t="s">
        <v>398</v>
      </c>
      <c r="O93" s="108" t="s">
        <v>58</v>
      </c>
      <c r="P93" s="108" t="s">
        <v>243</v>
      </c>
      <c r="Q93" s="108" t="s">
        <v>606</v>
      </c>
      <c r="R93" s="802" t="s">
        <v>60</v>
      </c>
      <c r="S93" s="313"/>
      <c r="T93" s="108">
        <v>1</v>
      </c>
      <c r="U93" s="108">
        <v>1</v>
      </c>
      <c r="V93" s="108"/>
      <c r="W93" s="268"/>
      <c r="X93" s="268"/>
      <c r="Y93" s="268">
        <v>45411</v>
      </c>
      <c r="Z93" s="268"/>
      <c r="AA93" s="786">
        <v>0.75</v>
      </c>
      <c r="AB93" s="327" t="s">
        <v>2656</v>
      </c>
      <c r="AC93" s="161"/>
    </row>
    <row r="94" spans="1:29" ht="30.95" hidden="1" customHeight="1">
      <c r="A94" s="161"/>
      <c r="B94" s="797">
        <v>22</v>
      </c>
      <c r="C94" s="104" t="s">
        <v>2084</v>
      </c>
      <c r="D94" s="105" t="s">
        <v>590</v>
      </c>
      <c r="E94" s="105" t="s">
        <v>591</v>
      </c>
      <c r="F94" s="787">
        <v>45078</v>
      </c>
      <c r="G94" s="105" t="s">
        <v>53</v>
      </c>
      <c r="H94" s="106" t="s">
        <v>2657</v>
      </c>
      <c r="I94" s="105"/>
      <c r="J94" s="108" t="s">
        <v>2658</v>
      </c>
      <c r="K94" s="108" t="s">
        <v>2659</v>
      </c>
      <c r="L94" s="108"/>
      <c r="M94" s="108" t="s">
        <v>2660</v>
      </c>
      <c r="N94" s="108" t="s">
        <v>57</v>
      </c>
      <c r="O94" s="108" t="s">
        <v>58</v>
      </c>
      <c r="P94" s="108" t="s">
        <v>90</v>
      </c>
      <c r="Q94" s="108" t="s">
        <v>598</v>
      </c>
      <c r="R94" s="313" t="s">
        <v>267</v>
      </c>
      <c r="S94" s="313"/>
      <c r="T94" s="108">
        <v>3</v>
      </c>
      <c r="U94" s="108">
        <v>0</v>
      </c>
      <c r="V94" s="108">
        <v>3</v>
      </c>
      <c r="W94" s="268">
        <v>45084</v>
      </c>
      <c r="X94" s="268">
        <v>45175</v>
      </c>
      <c r="Y94" s="268">
        <v>45408</v>
      </c>
      <c r="Z94" s="832"/>
      <c r="AA94" s="780">
        <v>1</v>
      </c>
      <c r="AB94" s="147" t="s">
        <v>2661</v>
      </c>
      <c r="AC94" s="161"/>
    </row>
    <row r="95" spans="1:29" ht="30.95" hidden="1" customHeight="1">
      <c r="A95" s="423"/>
      <c r="B95" s="803" t="e">
        <f>'PS Project Register'!#REF!+1</f>
        <v>#REF!</v>
      </c>
      <c r="C95" s="733" t="s">
        <v>1541</v>
      </c>
      <c r="D95" s="804" t="s">
        <v>590</v>
      </c>
      <c r="E95" s="805" t="s">
        <v>591</v>
      </c>
      <c r="F95" s="806">
        <v>45405</v>
      </c>
      <c r="G95" s="805" t="s">
        <v>53</v>
      </c>
      <c r="H95" s="807" t="s">
        <v>2662</v>
      </c>
      <c r="I95" s="805" t="s">
        <v>99</v>
      </c>
      <c r="J95" s="808" t="s">
        <v>1542</v>
      </c>
      <c r="K95" s="508" t="s">
        <v>2663</v>
      </c>
      <c r="L95" s="809" t="s">
        <v>99</v>
      </c>
      <c r="M95" s="810" t="s">
        <v>2664</v>
      </c>
      <c r="N95" s="509" t="s">
        <v>678</v>
      </c>
      <c r="O95" s="811" t="s">
        <v>58</v>
      </c>
      <c r="P95" s="509" t="s">
        <v>243</v>
      </c>
      <c r="Q95" s="812" t="s">
        <v>598</v>
      </c>
      <c r="R95" s="813" t="s">
        <v>267</v>
      </c>
      <c r="S95" s="814" t="s">
        <v>99</v>
      </c>
      <c r="T95" s="508">
        <v>4</v>
      </c>
      <c r="U95" s="509">
        <v>0</v>
      </c>
      <c r="V95" s="509">
        <v>4</v>
      </c>
      <c r="W95" s="834">
        <v>45043</v>
      </c>
      <c r="X95" s="834">
        <v>45173</v>
      </c>
      <c r="Y95" s="834">
        <v>45429</v>
      </c>
      <c r="Z95" s="509" t="s">
        <v>99</v>
      </c>
      <c r="AA95" s="815">
        <v>0.98</v>
      </c>
      <c r="AB95" s="509" t="s">
        <v>2665</v>
      </c>
      <c r="AC95" s="423" t="s">
        <v>60</v>
      </c>
    </row>
    <row r="96" spans="1:29" ht="30.95" hidden="1" customHeight="1">
      <c r="A96" s="161"/>
      <c r="B96" s="693" t="e">
        <f>'PS Project Register'!#REF!+1</f>
        <v>#REF!</v>
      </c>
      <c r="C96" s="690" t="s">
        <v>1142</v>
      </c>
      <c r="D96" s="688" t="s">
        <v>166</v>
      </c>
      <c r="E96" s="688" t="s">
        <v>601</v>
      </c>
      <c r="F96" s="697">
        <v>45331</v>
      </c>
      <c r="G96" s="697" t="s">
        <v>200</v>
      </c>
      <c r="H96" s="688" t="s">
        <v>2666</v>
      </c>
      <c r="I96" s="690" t="s">
        <v>2667</v>
      </c>
      <c r="K96" s="690" t="s">
        <v>2668</v>
      </c>
      <c r="L96" s="690"/>
      <c r="M96" s="690" t="s">
        <v>2606</v>
      </c>
      <c r="N96" s="690" t="s">
        <v>398</v>
      </c>
      <c r="O96" s="690" t="s">
        <v>58</v>
      </c>
      <c r="P96" s="690" t="s">
        <v>491</v>
      </c>
      <c r="Q96" s="690" t="s">
        <v>598</v>
      </c>
      <c r="R96" s="688" t="s">
        <v>267</v>
      </c>
      <c r="S96" s="688"/>
      <c r="T96" s="690">
        <v>2</v>
      </c>
      <c r="U96" s="690">
        <v>0</v>
      </c>
      <c r="V96" s="690">
        <v>2</v>
      </c>
      <c r="W96" s="835">
        <v>45324</v>
      </c>
      <c r="X96" s="835">
        <v>45430</v>
      </c>
      <c r="Y96" s="835"/>
      <c r="Z96" s="836"/>
      <c r="AA96" s="698">
        <v>1</v>
      </c>
      <c r="AB96" s="690" t="s">
        <v>2957</v>
      </c>
      <c r="AC96" s="161"/>
    </row>
    <row r="97" spans="1:29" ht="30.95" hidden="1" customHeight="1">
      <c r="A97" s="161"/>
      <c r="B97" s="693" t="e">
        <f>'PS Project Register'!#REF!+1</f>
        <v>#REF!</v>
      </c>
      <c r="C97" s="701" t="s">
        <v>1005</v>
      </c>
      <c r="D97" s="688" t="s">
        <v>96</v>
      </c>
      <c r="E97" s="688" t="s">
        <v>96</v>
      </c>
      <c r="F97" s="697">
        <v>45357</v>
      </c>
      <c r="G97" s="697" t="s">
        <v>53</v>
      </c>
      <c r="H97" s="688" t="s">
        <v>2670</v>
      </c>
      <c r="I97" s="690" t="s">
        <v>506</v>
      </c>
      <c r="K97" s="694" t="s">
        <v>380</v>
      </c>
      <c r="L97" s="694"/>
      <c r="M97" s="694" t="s">
        <v>2671</v>
      </c>
      <c r="N97" s="690" t="s">
        <v>723</v>
      </c>
      <c r="O97" s="690" t="s">
        <v>58</v>
      </c>
      <c r="P97" s="694" t="s">
        <v>646</v>
      </c>
      <c r="Q97" s="702" t="s">
        <v>606</v>
      </c>
      <c r="R97" s="688" t="s">
        <v>267</v>
      </c>
      <c r="S97" s="688"/>
      <c r="T97" s="690">
        <v>2</v>
      </c>
      <c r="U97" s="690">
        <v>1</v>
      </c>
      <c r="V97" s="690">
        <v>1</v>
      </c>
      <c r="W97" s="835">
        <v>45357</v>
      </c>
      <c r="X97" s="835">
        <v>45427</v>
      </c>
      <c r="Y97" s="835">
        <v>45442</v>
      </c>
      <c r="Z97" s="836"/>
      <c r="AA97" s="695">
        <v>1</v>
      </c>
      <c r="AB97" s="690" t="s">
        <v>2672</v>
      </c>
      <c r="AC97" s="161"/>
    </row>
    <row r="98" spans="1:29" ht="30.95" hidden="1" customHeight="1">
      <c r="A98" s="423"/>
      <c r="B98" s="693" t="e">
        <f>B97+1</f>
        <v>#REF!</v>
      </c>
      <c r="C98" s="701" t="s">
        <v>1552</v>
      </c>
      <c r="D98" s="701" t="s">
        <v>590</v>
      </c>
      <c r="E98" s="701" t="s">
        <v>591</v>
      </c>
      <c r="F98" s="734">
        <v>45466</v>
      </c>
      <c r="G98" s="701" t="s">
        <v>53</v>
      </c>
      <c r="H98" s="701" t="s">
        <v>2673</v>
      </c>
      <c r="I98" s="694" t="s">
        <v>2674</v>
      </c>
      <c r="K98" s="694" t="s">
        <v>2675</v>
      </c>
      <c r="L98" s="694" t="s">
        <v>99</v>
      </c>
      <c r="M98" s="694" t="s">
        <v>2676</v>
      </c>
      <c r="N98" s="694" t="s">
        <v>961</v>
      </c>
      <c r="O98" s="735" t="s">
        <v>58</v>
      </c>
      <c r="P98" s="694" t="s">
        <v>243</v>
      </c>
      <c r="Q98" s="736" t="s">
        <v>598</v>
      </c>
      <c r="R98" s="735" t="s">
        <v>267</v>
      </c>
      <c r="S98" s="701" t="s">
        <v>99</v>
      </c>
      <c r="T98" s="694">
        <v>4</v>
      </c>
      <c r="U98" s="694">
        <v>1</v>
      </c>
      <c r="V98" s="694">
        <v>3</v>
      </c>
      <c r="W98" s="838">
        <v>44932</v>
      </c>
      <c r="X98" s="838">
        <v>45152</v>
      </c>
      <c r="Y98" s="838">
        <v>45439</v>
      </c>
      <c r="Z98" s="694" t="s">
        <v>99</v>
      </c>
      <c r="AA98" s="692">
        <v>0.95</v>
      </c>
      <c r="AB98" s="694" t="s">
        <v>2970</v>
      </c>
      <c r="AC98" s="423" t="s">
        <v>60</v>
      </c>
    </row>
    <row r="99" spans="1:29" ht="30.95" hidden="1" customHeight="1">
      <c r="A99" s="423"/>
      <c r="B99" s="693">
        <v>50</v>
      </c>
      <c r="C99" s="701" t="s">
        <v>1464</v>
      </c>
      <c r="D99" s="701" t="s">
        <v>590</v>
      </c>
      <c r="E99" s="701" t="s">
        <v>591</v>
      </c>
      <c r="F99" s="734">
        <v>45652</v>
      </c>
      <c r="G99" s="701" t="s">
        <v>53</v>
      </c>
      <c r="H99" s="701" t="s">
        <v>1465</v>
      </c>
      <c r="I99" s="694" t="s">
        <v>2678</v>
      </c>
      <c r="K99" s="694" t="s">
        <v>2679</v>
      </c>
      <c r="L99" s="694" t="s">
        <v>99</v>
      </c>
      <c r="M99" s="694" t="s">
        <v>2680</v>
      </c>
      <c r="N99" s="694" t="s">
        <v>57</v>
      </c>
      <c r="O99" s="735" t="s">
        <v>58</v>
      </c>
      <c r="P99" s="694" t="s">
        <v>243</v>
      </c>
      <c r="Q99" s="702" t="s">
        <v>606</v>
      </c>
      <c r="R99" s="735" t="s">
        <v>1323</v>
      </c>
      <c r="S99" s="701" t="s">
        <v>99</v>
      </c>
      <c r="T99" s="694">
        <v>3</v>
      </c>
      <c r="U99" s="694">
        <v>2</v>
      </c>
      <c r="V99" s="694">
        <v>1</v>
      </c>
      <c r="W99" s="838">
        <v>45286</v>
      </c>
      <c r="X99" s="838">
        <v>45138</v>
      </c>
      <c r="Y99" s="838">
        <v>45439</v>
      </c>
      <c r="Z99" s="694" t="s">
        <v>99</v>
      </c>
      <c r="AA99" s="692">
        <v>1</v>
      </c>
      <c r="AB99" s="737" t="s">
        <v>2682</v>
      </c>
      <c r="AC99" s="423" t="s">
        <v>60</v>
      </c>
    </row>
    <row r="100" spans="1:29" ht="30.95" hidden="1" customHeight="1">
      <c r="A100" s="161"/>
      <c r="B100" s="687">
        <v>4</v>
      </c>
      <c r="C100" s="688" t="s">
        <v>2033</v>
      </c>
      <c r="D100" s="688" t="s">
        <v>590</v>
      </c>
      <c r="E100" s="688" t="s">
        <v>591</v>
      </c>
      <c r="F100" s="689">
        <v>44986</v>
      </c>
      <c r="G100" s="688" t="s">
        <v>53</v>
      </c>
      <c r="H100" s="688" t="s">
        <v>2683</v>
      </c>
      <c r="I100" s="690" t="s">
        <v>2034</v>
      </c>
      <c r="K100" s="690" t="s">
        <v>2684</v>
      </c>
      <c r="L100" s="690"/>
      <c r="M100" s="690" t="s">
        <v>2685</v>
      </c>
      <c r="N100" s="694" t="s">
        <v>615</v>
      </c>
      <c r="O100" s="690" t="s">
        <v>58</v>
      </c>
      <c r="P100" s="690" t="s">
        <v>90</v>
      </c>
      <c r="Q100" s="690" t="s">
        <v>606</v>
      </c>
      <c r="R100" s="688" t="s">
        <v>267</v>
      </c>
      <c r="S100" s="688"/>
      <c r="T100" s="690">
        <v>3</v>
      </c>
      <c r="U100" s="690">
        <v>0</v>
      </c>
      <c r="V100" s="690">
        <v>3</v>
      </c>
      <c r="W100" s="835">
        <v>45012</v>
      </c>
      <c r="X100" s="835">
        <v>45142</v>
      </c>
      <c r="Y100" s="835">
        <v>45421</v>
      </c>
      <c r="Z100" s="839">
        <v>45443</v>
      </c>
      <c r="AA100" s="695">
        <v>1</v>
      </c>
      <c r="AB100" s="696" t="s">
        <v>2686</v>
      </c>
      <c r="AC100" s="161"/>
    </row>
    <row r="101" spans="1:29" ht="30.95" hidden="1" customHeight="1">
      <c r="A101" s="161"/>
      <c r="B101" s="687">
        <v>59</v>
      </c>
      <c r="C101" s="688" t="s">
        <v>2687</v>
      </c>
      <c r="D101" s="688" t="s">
        <v>590</v>
      </c>
      <c r="E101" s="701" t="s">
        <v>591</v>
      </c>
      <c r="F101" s="697">
        <v>45426</v>
      </c>
      <c r="G101" s="697" t="s">
        <v>53</v>
      </c>
      <c r="H101" s="690" t="s">
        <v>2688</v>
      </c>
      <c r="I101" s="690" t="s">
        <v>2689</v>
      </c>
      <c r="K101" s="690" t="s">
        <v>2526</v>
      </c>
      <c r="L101" s="690"/>
      <c r="M101" s="707" t="s">
        <v>2527</v>
      </c>
      <c r="N101" s="690" t="s">
        <v>398</v>
      </c>
      <c r="O101" s="735" t="s">
        <v>58</v>
      </c>
      <c r="P101" s="690" t="s">
        <v>243</v>
      </c>
      <c r="Q101" s="738" t="s">
        <v>598</v>
      </c>
      <c r="R101" s="688" t="s">
        <v>267</v>
      </c>
      <c r="S101" s="688"/>
      <c r="T101" s="690">
        <v>3</v>
      </c>
      <c r="U101" s="690"/>
      <c r="V101" s="690">
        <v>3</v>
      </c>
      <c r="W101" s="836">
        <v>45426</v>
      </c>
      <c r="X101" s="836">
        <v>45449</v>
      </c>
      <c r="Y101" s="836"/>
      <c r="Z101" s="836"/>
      <c r="AA101" s="695">
        <v>1</v>
      </c>
      <c r="AB101" s="690" t="s">
        <v>2971</v>
      </c>
      <c r="AC101" s="161"/>
    </row>
    <row r="102" spans="1:29" ht="30.95" hidden="1" customHeight="1">
      <c r="A102" s="161"/>
      <c r="B102" s="687">
        <v>38</v>
      </c>
      <c r="C102" s="690" t="s">
        <v>1061</v>
      </c>
      <c r="D102" s="688" t="s">
        <v>727</v>
      </c>
      <c r="E102" s="688" t="s">
        <v>711</v>
      </c>
      <c r="F102" s="697" t="s">
        <v>53</v>
      </c>
      <c r="G102" s="688" t="s">
        <v>1062</v>
      </c>
      <c r="H102" s="690" t="s">
        <v>2691</v>
      </c>
      <c r="I102" s="690" t="s">
        <v>2692</v>
      </c>
      <c r="J102" s="690"/>
      <c r="K102" s="690" t="s">
        <v>961</v>
      </c>
      <c r="L102" s="690" t="s">
        <v>58</v>
      </c>
      <c r="M102" s="690" t="s">
        <v>491</v>
      </c>
      <c r="N102" s="690" t="s">
        <v>598</v>
      </c>
      <c r="O102" s="688" t="s">
        <v>267</v>
      </c>
      <c r="P102" s="688"/>
      <c r="Q102" s="690">
        <v>2</v>
      </c>
      <c r="R102" s="690">
        <v>2</v>
      </c>
      <c r="S102" s="690"/>
      <c r="T102" s="835">
        <v>45209</v>
      </c>
      <c r="U102" s="835" t="s">
        <v>2972</v>
      </c>
      <c r="V102" s="835">
        <v>45408</v>
      </c>
      <c r="W102" s="836"/>
      <c r="X102" s="695">
        <v>1</v>
      </c>
      <c r="Y102" s="690" t="s">
        <v>2624</v>
      </c>
      <c r="Z102" s="161"/>
      <c r="AA102" s="161"/>
      <c r="AB102" s="161"/>
      <c r="AC102" s="161"/>
    </row>
    <row r="103" spans="1:29" ht="30.95" hidden="1" customHeight="1">
      <c r="A103" s="161"/>
      <c r="B103" s="687">
        <v>63</v>
      </c>
      <c r="C103" s="688"/>
      <c r="D103" s="688" t="s">
        <v>2693</v>
      </c>
      <c r="E103" s="688" t="s">
        <v>601</v>
      </c>
      <c r="F103" s="697"/>
      <c r="G103" s="697" t="s">
        <v>53</v>
      </c>
      <c r="H103" s="688" t="s">
        <v>2964</v>
      </c>
      <c r="I103" s="688"/>
      <c r="J103" s="690"/>
      <c r="K103" s="690"/>
      <c r="L103" s="690"/>
      <c r="M103" s="690"/>
      <c r="N103" s="735" t="s">
        <v>58</v>
      </c>
      <c r="O103" s="690" t="s">
        <v>243</v>
      </c>
      <c r="P103" s="738" t="s">
        <v>598</v>
      </c>
      <c r="Q103" s="690" t="s">
        <v>267</v>
      </c>
      <c r="R103" s="690"/>
      <c r="S103" s="690"/>
      <c r="T103" s="690"/>
      <c r="U103" s="690"/>
      <c r="V103" s="690"/>
      <c r="W103" s="690"/>
      <c r="X103" s="690"/>
      <c r="Y103" s="690"/>
      <c r="Z103" s="690"/>
      <c r="AA103" s="690" t="s">
        <v>2696</v>
      </c>
      <c r="AB103" s="161"/>
      <c r="AC103" s="837"/>
    </row>
    <row r="104" spans="1:29" ht="30.95" hidden="1" customHeight="1">
      <c r="A104" s="161"/>
      <c r="B104" s="687">
        <v>72</v>
      </c>
      <c r="C104" s="688"/>
      <c r="D104" s="688" t="s">
        <v>198</v>
      </c>
      <c r="E104" s="688" t="s">
        <v>601</v>
      </c>
      <c r="F104" s="697">
        <v>45467</v>
      </c>
      <c r="G104" s="697"/>
      <c r="H104" s="688" t="s">
        <v>2118</v>
      </c>
      <c r="I104" s="688" t="s">
        <v>2119</v>
      </c>
      <c r="J104" s="690"/>
      <c r="K104" s="690"/>
      <c r="L104" s="690"/>
      <c r="M104" s="690"/>
      <c r="N104" s="690" t="s">
        <v>58</v>
      </c>
      <c r="O104" s="690" t="s">
        <v>243</v>
      </c>
      <c r="P104" s="690" t="s">
        <v>598</v>
      </c>
      <c r="Q104" s="688" t="s">
        <v>267</v>
      </c>
      <c r="R104" s="688"/>
      <c r="S104" s="690"/>
      <c r="T104" s="690"/>
      <c r="U104" s="690"/>
      <c r="V104" s="836"/>
      <c r="W104" s="836">
        <v>45470</v>
      </c>
      <c r="X104" s="836"/>
      <c r="Y104" s="836"/>
      <c r="Z104" s="695"/>
      <c r="AA104" s="690" t="s">
        <v>2120</v>
      </c>
      <c r="AB104" s="161"/>
      <c r="AC104" s="837"/>
    </row>
    <row r="105" spans="1:29" ht="30.95" hidden="1" customHeight="1">
      <c r="A105" s="161"/>
      <c r="B105" s="687">
        <v>60</v>
      </c>
      <c r="C105" s="688" t="s">
        <v>2064</v>
      </c>
      <c r="D105" s="688" t="s">
        <v>2973</v>
      </c>
      <c r="E105" s="688" t="s">
        <v>601</v>
      </c>
      <c r="F105" s="688" t="s">
        <v>107</v>
      </c>
      <c r="G105" s="688" t="s">
        <v>53</v>
      </c>
      <c r="H105" s="688" t="s">
        <v>2725</v>
      </c>
      <c r="I105" s="688" t="s">
        <v>2726</v>
      </c>
      <c r="J105" s="690" t="s">
        <v>2066</v>
      </c>
      <c r="K105" s="690" t="s">
        <v>2727</v>
      </c>
      <c r="L105" s="699"/>
      <c r="M105" s="690" t="s">
        <v>678</v>
      </c>
      <c r="N105" s="690" t="s">
        <v>632</v>
      </c>
      <c r="O105" s="690" t="s">
        <v>90</v>
      </c>
      <c r="P105" s="690" t="s">
        <v>606</v>
      </c>
      <c r="Q105" s="688" t="s">
        <v>267</v>
      </c>
      <c r="R105" s="688"/>
      <c r="S105" s="690"/>
      <c r="T105" s="690"/>
      <c r="U105" s="690"/>
      <c r="V105" s="840">
        <v>45463</v>
      </c>
      <c r="W105" s="835">
        <v>45484</v>
      </c>
      <c r="X105" s="835">
        <v>45522</v>
      </c>
      <c r="Y105" s="835"/>
      <c r="Z105" s="695">
        <v>1</v>
      </c>
      <c r="AA105" s="690" t="s">
        <v>2728</v>
      </c>
      <c r="AB105" s="161"/>
      <c r="AC105" s="837"/>
    </row>
    <row r="106" spans="1:29" ht="30.95" hidden="1" customHeight="1">
      <c r="A106" s="161"/>
      <c r="B106" s="687">
        <v>13</v>
      </c>
      <c r="C106" s="688" t="s">
        <v>2067</v>
      </c>
      <c r="D106" s="688" t="s">
        <v>110</v>
      </c>
      <c r="E106" s="688" t="s">
        <v>601</v>
      </c>
      <c r="F106" s="688">
        <v>45432</v>
      </c>
      <c r="G106" s="688" t="s">
        <v>53</v>
      </c>
      <c r="H106" s="688" t="s">
        <v>2729</v>
      </c>
      <c r="I106" s="688" t="s">
        <v>2730</v>
      </c>
      <c r="J106" s="690" t="s">
        <v>1321</v>
      </c>
      <c r="K106" s="690" t="s">
        <v>1398</v>
      </c>
      <c r="L106" s="699" t="s">
        <v>1399</v>
      </c>
      <c r="M106" s="690" t="s">
        <v>57</v>
      </c>
      <c r="N106" s="690" t="s">
        <v>58</v>
      </c>
      <c r="O106" s="690" t="s">
        <v>90</v>
      </c>
      <c r="P106" s="690" t="s">
        <v>598</v>
      </c>
      <c r="Q106" s="688" t="s">
        <v>267</v>
      </c>
      <c r="R106" s="688"/>
      <c r="S106" s="690">
        <v>3</v>
      </c>
      <c r="T106" s="690">
        <v>3</v>
      </c>
      <c r="U106" s="690">
        <v>0</v>
      </c>
      <c r="V106" s="840">
        <v>45432</v>
      </c>
      <c r="W106" s="835">
        <v>45453</v>
      </c>
      <c r="X106" s="835">
        <v>45522</v>
      </c>
      <c r="Y106" s="835"/>
      <c r="Z106" s="695">
        <v>1</v>
      </c>
      <c r="AA106" s="690" t="s">
        <v>2731</v>
      </c>
      <c r="AB106" s="161"/>
      <c r="AC106" s="161"/>
    </row>
    <row r="107" spans="1:29" ht="30.95" hidden="1" customHeight="1">
      <c r="B107" s="687">
        <v>17</v>
      </c>
      <c r="C107" s="688" t="s">
        <v>1749</v>
      </c>
      <c r="D107" s="688" t="s">
        <v>2780</v>
      </c>
      <c r="E107" s="688" t="s">
        <v>2780</v>
      </c>
      <c r="F107" s="688" t="s">
        <v>2781</v>
      </c>
      <c r="G107" s="688" t="s">
        <v>1750</v>
      </c>
      <c r="H107" s="688" t="s">
        <v>98</v>
      </c>
      <c r="I107" s="688" t="s">
        <v>2782</v>
      </c>
      <c r="J107" s="690"/>
      <c r="K107" s="690" t="s">
        <v>723</v>
      </c>
      <c r="L107" s="699" t="s">
        <v>2783</v>
      </c>
      <c r="M107" s="690" t="s">
        <v>632</v>
      </c>
      <c r="N107" s="759" t="s">
        <v>696</v>
      </c>
      <c r="O107" s="690" t="s">
        <v>59</v>
      </c>
      <c r="P107" s="857">
        <v>45547</v>
      </c>
      <c r="Q107" s="690">
        <v>15</v>
      </c>
      <c r="R107" s="690">
        <v>4</v>
      </c>
      <c r="S107" s="690">
        <f>Q107-R107</f>
        <v>11</v>
      </c>
      <c r="T107" s="728">
        <v>44439</v>
      </c>
      <c r="U107" s="728">
        <v>45443</v>
      </c>
      <c r="V107" s="728">
        <v>45547</v>
      </c>
      <c r="W107" s="728">
        <v>45547</v>
      </c>
      <c r="X107" s="695">
        <v>0.75</v>
      </c>
      <c r="Y107" s="728" t="s">
        <v>2784</v>
      </c>
      <c r="Z107" s="692"/>
      <c r="AA107" s="690"/>
    </row>
    <row r="108" spans="1:29" s="103" customFormat="1" ht="24.75" hidden="1" customHeight="1">
      <c r="B108" s="687">
        <v>54</v>
      </c>
      <c r="C108" s="688" t="s">
        <v>1676</v>
      </c>
      <c r="D108" s="688" t="s">
        <v>359</v>
      </c>
      <c r="E108" s="688" t="s">
        <v>601</v>
      </c>
      <c r="F108" s="688" t="s">
        <v>53</v>
      </c>
      <c r="G108" s="688" t="s">
        <v>1677</v>
      </c>
      <c r="H108" s="703" t="s">
        <v>99</v>
      </c>
      <c r="I108" s="690" t="s">
        <v>2840</v>
      </c>
      <c r="J108" s="690" t="s">
        <v>361</v>
      </c>
      <c r="K108" s="699" t="s">
        <v>2841</v>
      </c>
      <c r="L108" s="690" t="s">
        <v>688</v>
      </c>
      <c r="M108" s="705" t="s">
        <v>58</v>
      </c>
      <c r="N108" s="690" t="s">
        <v>243</v>
      </c>
      <c r="O108" s="704" t="s">
        <v>606</v>
      </c>
      <c r="P108" s="688" t="s">
        <v>267</v>
      </c>
      <c r="Q108" s="690">
        <v>3</v>
      </c>
      <c r="R108" s="690">
        <v>1</v>
      </c>
      <c r="S108" s="690">
        <f>Q108-R108</f>
        <v>2</v>
      </c>
      <c r="T108" s="858">
        <v>45231</v>
      </c>
      <c r="U108" s="858">
        <v>45260</v>
      </c>
      <c r="V108" s="858" t="s">
        <v>107</v>
      </c>
      <c r="W108" s="728" t="s">
        <v>99</v>
      </c>
      <c r="X108" s="692">
        <v>0.86</v>
      </c>
      <c r="Y108" s="720" t="s">
        <v>2974</v>
      </c>
      <c r="Z108" s="686" t="s">
        <v>2843</v>
      </c>
      <c r="AA108"/>
    </row>
    <row r="109" spans="1:29" s="103" customFormat="1" ht="24.75" hidden="1" customHeight="1">
      <c r="B109" s="687">
        <v>50</v>
      </c>
      <c r="C109" s="688" t="s">
        <v>1832</v>
      </c>
      <c r="D109" s="688" t="s">
        <v>590</v>
      </c>
      <c r="E109" s="688" t="s">
        <v>591</v>
      </c>
      <c r="F109" s="688" t="s">
        <v>53</v>
      </c>
      <c r="G109" s="688" t="s">
        <v>1833</v>
      </c>
      <c r="H109" s="703" t="s">
        <v>99</v>
      </c>
      <c r="I109" s="690" t="s">
        <v>1833</v>
      </c>
      <c r="J109" s="690" t="s">
        <v>2844</v>
      </c>
      <c r="K109" s="699" t="s">
        <v>2845</v>
      </c>
      <c r="L109" s="690" t="s">
        <v>266</v>
      </c>
      <c r="M109" s="705" t="s">
        <v>58</v>
      </c>
      <c r="N109" s="690" t="s">
        <v>243</v>
      </c>
      <c r="O109" s="706" t="s">
        <v>598</v>
      </c>
      <c r="P109" s="705" t="s">
        <v>267</v>
      </c>
      <c r="Q109" s="690" t="s">
        <v>99</v>
      </c>
      <c r="R109" s="690" t="s">
        <v>99</v>
      </c>
      <c r="S109" s="690" t="e">
        <f>Q109-R109</f>
        <v>#VALUE!</v>
      </c>
      <c r="T109" s="858">
        <v>45148</v>
      </c>
      <c r="U109" s="858" t="s">
        <v>99</v>
      </c>
      <c r="V109" s="858">
        <v>45481</v>
      </c>
      <c r="W109" s="728" t="s">
        <v>99</v>
      </c>
      <c r="X109" s="692">
        <v>0.99</v>
      </c>
      <c r="Y109" s="690" t="s">
        <v>2846</v>
      </c>
      <c r="Z109" s="686" t="s">
        <v>660</v>
      </c>
      <c r="AA109"/>
    </row>
  </sheetData>
  <autoFilter ref="A6:JG109" xr:uid="{79309C2D-CBB1-914D-9E5B-7ABCEE759AF6}">
    <filterColumn colId="3">
      <filters>
        <filter val="VAPT"/>
      </filters>
    </filterColumn>
    <filterColumn colId="19">
      <filters>
        <dateGroupItem year="2021" dateTimeGrouping="year"/>
      </filters>
    </filterColumn>
  </autoFilter>
  <mergeCells count="46">
    <mergeCell ref="X5:AD5"/>
    <mergeCell ref="B5:E5"/>
    <mergeCell ref="F5:H5"/>
    <mergeCell ref="I5:J5"/>
    <mergeCell ref="K5:P5"/>
    <mergeCell ref="Q5:W5"/>
    <mergeCell ref="A6:A7"/>
    <mergeCell ref="B6:B7"/>
    <mergeCell ref="C6:C7"/>
    <mergeCell ref="D6:D7"/>
    <mergeCell ref="E6:E7"/>
    <mergeCell ref="F6:F7"/>
    <mergeCell ref="G6:G7"/>
    <mergeCell ref="H6:H7"/>
    <mergeCell ref="I6:I7"/>
    <mergeCell ref="J6:J7"/>
    <mergeCell ref="R6:R7"/>
    <mergeCell ref="S6:S7"/>
    <mergeCell ref="V6:V7"/>
    <mergeCell ref="W6:W7"/>
    <mergeCell ref="K6:K7"/>
    <mergeCell ref="L6:L7"/>
    <mergeCell ref="N6:N7"/>
    <mergeCell ref="O6:O7"/>
    <mergeCell ref="P6:P7"/>
    <mergeCell ref="Y6:Y7"/>
    <mergeCell ref="Z6:Z7"/>
    <mergeCell ref="F34:F35"/>
    <mergeCell ref="G34:G35"/>
    <mergeCell ref="H34:H35"/>
    <mergeCell ref="I34:I35"/>
    <mergeCell ref="J34:J35"/>
    <mergeCell ref="K34:K35"/>
    <mergeCell ref="L34:L35"/>
    <mergeCell ref="M34:M35"/>
    <mergeCell ref="N34:N35"/>
    <mergeCell ref="Q34:Q35"/>
    <mergeCell ref="R34:R35"/>
    <mergeCell ref="S34:S35"/>
    <mergeCell ref="T34:T35"/>
    <mergeCell ref="Q6:Q7"/>
    <mergeCell ref="U34:U35"/>
    <mergeCell ref="V34:V35"/>
    <mergeCell ref="W34:W35"/>
    <mergeCell ref="X34:X35"/>
    <mergeCell ref="X6:X7"/>
  </mergeCells>
  <conditionalFormatting sqref="L102">
    <cfRule type="cellIs" dxfId="508" priority="94" operator="equal">
      <formula>"Red"</formula>
    </cfRule>
    <cfRule type="cellIs" dxfId="507" priority="95" operator="equal">
      <formula>"Amber"</formula>
    </cfRule>
    <cfRule type="cellIs" dxfId="506" priority="96" operator="equal">
      <formula>"Green"</formula>
    </cfRule>
  </conditionalFormatting>
  <conditionalFormatting sqref="M75">
    <cfRule type="cellIs" dxfId="505" priority="436" operator="equal">
      <formula>"Amber"</formula>
    </cfRule>
    <cfRule type="cellIs" dxfId="504" priority="437" operator="equal">
      <formula>"Green"</formula>
    </cfRule>
    <cfRule type="cellIs" dxfId="503" priority="435" operator="equal">
      <formula>"Red"</formula>
    </cfRule>
  </conditionalFormatting>
  <conditionalFormatting sqref="M107">
    <cfRule type="cellIs" dxfId="502" priority="19" operator="equal">
      <formula>"Red"</formula>
    </cfRule>
    <cfRule type="cellIs" dxfId="501" priority="20" operator="equal">
      <formula>"Amber"</formula>
    </cfRule>
    <cfRule type="cellIs" dxfId="500" priority="21" operator="equal">
      <formula>"Green"</formula>
    </cfRule>
  </conditionalFormatting>
  <conditionalFormatting sqref="N63:N68">
    <cfRule type="cellIs" dxfId="499" priority="534" operator="equal">
      <formula>"Red"</formula>
    </cfRule>
  </conditionalFormatting>
  <conditionalFormatting sqref="N63:N74">
    <cfRule type="cellIs" dxfId="498" priority="448" operator="equal">
      <formula>"Amber"</formula>
    </cfRule>
    <cfRule type="cellIs" dxfId="497" priority="449" operator="equal">
      <formula>"Green"</formula>
    </cfRule>
  </conditionalFormatting>
  <conditionalFormatting sqref="N69">
    <cfRule type="cellIs" dxfId="496" priority="521" operator="equal">
      <formula>"Red"</formula>
    </cfRule>
  </conditionalFormatting>
  <conditionalFormatting sqref="N70:N73">
    <cfRule type="cellIs" dxfId="495" priority="461" operator="equal">
      <formula>"Red"</formula>
    </cfRule>
  </conditionalFormatting>
  <conditionalFormatting sqref="N74">
    <cfRule type="cellIs" dxfId="494" priority="450" operator="equal">
      <formula>"Red"</formula>
    </cfRule>
  </conditionalFormatting>
  <conditionalFormatting sqref="N76:N83">
    <cfRule type="cellIs" dxfId="493" priority="313" operator="equal">
      <formula>"Red"</formula>
    </cfRule>
    <cfRule type="cellIs" dxfId="492" priority="315" operator="equal">
      <formula>"Green"</formula>
    </cfRule>
  </conditionalFormatting>
  <conditionalFormatting sqref="N76:N87">
    <cfRule type="cellIs" dxfId="491" priority="248" operator="equal">
      <formula>"Amber"</formula>
    </cfRule>
  </conditionalFormatting>
  <conditionalFormatting sqref="N84">
    <cfRule type="cellIs" dxfId="490" priority="306" operator="equal">
      <formula>"Green"</formula>
    </cfRule>
    <cfRule type="cellIs" dxfId="489" priority="305" operator="equal">
      <formula>"Red"</formula>
    </cfRule>
  </conditionalFormatting>
  <conditionalFormatting sqref="N85:N87">
    <cfRule type="cellIs" dxfId="488" priority="256" operator="equal">
      <formula>"Red"</formula>
    </cfRule>
    <cfRule type="cellIs" dxfId="487" priority="249" operator="equal">
      <formula>"Green"</formula>
    </cfRule>
  </conditionalFormatting>
  <conditionalFormatting sqref="N104:N106">
    <cfRule type="cellIs" dxfId="486" priority="34" operator="equal">
      <formula>"Red"</formula>
    </cfRule>
    <cfRule type="cellIs" dxfId="485" priority="35" operator="equal">
      <formula>"Amber"</formula>
    </cfRule>
    <cfRule type="cellIs" dxfId="484" priority="36" operator="equal">
      <formula>"Green"</formula>
    </cfRule>
  </conditionalFormatting>
  <conditionalFormatting sqref="O75">
    <cfRule type="cellIs" dxfId="483" priority="441" operator="equal">
      <formula>"High"</formula>
    </cfRule>
    <cfRule type="cellIs" dxfId="482" priority="442" operator="equal">
      <formula>"Medium"</formula>
    </cfRule>
    <cfRule type="cellIs" dxfId="481" priority="443" operator="equal">
      <formula>"Low"</formula>
    </cfRule>
  </conditionalFormatting>
  <conditionalFormatting sqref="O88:O94">
    <cfRule type="cellIs" dxfId="480" priority="160" operator="equal">
      <formula>"Amber"</formula>
    </cfRule>
    <cfRule type="cellIs" dxfId="479" priority="161" operator="equal">
      <formula>"Green"</formula>
    </cfRule>
    <cfRule type="cellIs" dxfId="478" priority="168" operator="equal">
      <formula>"Red"</formula>
    </cfRule>
  </conditionalFormatting>
  <conditionalFormatting sqref="O96">
    <cfRule type="cellIs" dxfId="477" priority="145" operator="equal">
      <formula>"Red"</formula>
    </cfRule>
  </conditionalFormatting>
  <conditionalFormatting sqref="O96:O97">
    <cfRule type="cellIs" dxfId="476" priority="133" operator="equal">
      <formula>"Green"</formula>
    </cfRule>
    <cfRule type="cellIs" dxfId="475" priority="132" operator="equal">
      <formula>"Amber"</formula>
    </cfRule>
  </conditionalFormatting>
  <conditionalFormatting sqref="O97">
    <cfRule type="cellIs" dxfId="474" priority="138" operator="equal">
      <formula>"Red"</formula>
    </cfRule>
  </conditionalFormatting>
  <conditionalFormatting sqref="O100">
    <cfRule type="cellIs" dxfId="473" priority="119" operator="equal">
      <formula>"Red"</formula>
    </cfRule>
    <cfRule type="cellIs" dxfId="472" priority="120" operator="equal">
      <formula>"Amber"</formula>
    </cfRule>
    <cfRule type="cellIs" dxfId="471" priority="121" operator="equal">
      <formula>"Green"</formula>
    </cfRule>
  </conditionalFormatting>
  <conditionalFormatting sqref="O102:P102">
    <cfRule type="cellIs" dxfId="470" priority="103" operator="equal">
      <formula>"In Progress"</formula>
    </cfRule>
    <cfRule type="cellIs" dxfId="469" priority="102" operator="equal">
      <formula>"On Hold"</formula>
    </cfRule>
    <cfRule type="containsText" dxfId="468" priority="106" operator="containsText" text="Services">
      <formula>NOT(ISERROR(SEARCH("Services",O102)))</formula>
    </cfRule>
    <cfRule type="cellIs" dxfId="467" priority="101" operator="equal">
      <formula>"Delayed"</formula>
    </cfRule>
    <cfRule type="containsText" dxfId="466" priority="107" operator="containsText" text="Goods">
      <formula>NOT(ISERROR(SEARCH("Goods",O102)))</formula>
    </cfRule>
    <cfRule type="containsText" dxfId="465" priority="105" operator="containsText" text="G&amp;S">
      <formula>NOT(ISERROR(SEARCH("G&amp;S",O102)))</formula>
    </cfRule>
    <cfRule type="cellIs" dxfId="464" priority="100" operator="equal">
      <formula>"Completed"</formula>
    </cfRule>
    <cfRule type="cellIs" dxfId="463" priority="93" operator="equal">
      <formula>"Not Started"</formula>
    </cfRule>
    <cfRule type="cellIs" dxfId="462" priority="104" operator="equal">
      <formula>"On Track"</formula>
    </cfRule>
  </conditionalFormatting>
  <conditionalFormatting sqref="P63">
    <cfRule type="cellIs" dxfId="461" priority="611" operator="equal">
      <formula>"Medium"</formula>
    </cfRule>
    <cfRule type="cellIs" dxfId="460" priority="610" operator="equal">
      <formula>"High"</formula>
    </cfRule>
    <cfRule type="cellIs" dxfId="459" priority="612" operator="equal">
      <formula>"Low"</formula>
    </cfRule>
  </conditionalFormatting>
  <conditionalFormatting sqref="P65:P73">
    <cfRule type="cellIs" dxfId="458" priority="468" operator="equal">
      <formula>"Medium"</formula>
    </cfRule>
    <cfRule type="cellIs" dxfId="457" priority="467" operator="equal">
      <formula>"High"</formula>
    </cfRule>
    <cfRule type="cellIs" dxfId="456" priority="469" operator="equal">
      <formula>"Low"</formula>
    </cfRule>
  </conditionalFormatting>
  <conditionalFormatting sqref="P76:P87 N102">
    <cfRule type="cellIs" dxfId="455" priority="99" operator="equal">
      <formula>"Low"</formula>
    </cfRule>
    <cfRule type="cellIs" dxfId="454" priority="98" operator="equal">
      <formula>"Medium"</formula>
    </cfRule>
    <cfRule type="cellIs" dxfId="453" priority="97" operator="equal">
      <formula>"High"</formula>
    </cfRule>
  </conditionalFormatting>
  <conditionalFormatting sqref="P104:P107">
    <cfRule type="cellIs" dxfId="452" priority="23" operator="equal">
      <formula>"Medium"</formula>
    </cfRule>
    <cfRule type="cellIs" dxfId="451" priority="24" operator="equal">
      <formula>"Low"</formula>
    </cfRule>
    <cfRule type="cellIs" dxfId="450" priority="22" operator="equal">
      <formula>"High"</formula>
    </cfRule>
  </conditionalFormatting>
  <conditionalFormatting sqref="P108">
    <cfRule type="cellIs" dxfId="449" priority="2" operator="equal">
      <formula>"On Track"</formula>
    </cfRule>
    <cfRule type="cellIs" dxfId="448" priority="3" operator="equal">
      <formula>"Completed"</formula>
    </cfRule>
    <cfRule type="cellIs" dxfId="447" priority="4" operator="equal">
      <formula>"Delayed"</formula>
    </cfRule>
    <cfRule type="cellIs" dxfId="446" priority="5" operator="equal">
      <formula>"On Hold"</formula>
    </cfRule>
    <cfRule type="cellIs" dxfId="445" priority="6" operator="equal">
      <formula>"In Progress"</formula>
    </cfRule>
    <cfRule type="containsText" dxfId="444" priority="7" operator="containsText" text="G&amp;S">
      <formula>NOT(ISERROR(SEARCH("G&amp;S",P108)))</formula>
    </cfRule>
    <cfRule type="containsText" dxfId="443" priority="8" operator="containsText" text="Services">
      <formula>NOT(ISERROR(SEARCH("Services",P108)))</formula>
    </cfRule>
    <cfRule type="containsText" dxfId="442" priority="9" operator="containsText" text="Goods">
      <formula>NOT(ISERROR(SEARCH("Goods",P108)))</formula>
    </cfRule>
    <cfRule type="cellIs" dxfId="441" priority="1" operator="equal">
      <formula>"Not Started"</formula>
    </cfRule>
  </conditionalFormatting>
  <conditionalFormatting sqref="P75:Q75">
    <cfRule type="containsText" dxfId="440" priority="440" operator="containsText" text="Goods">
      <formula>NOT(ISERROR(SEARCH("Goods",P75)))</formula>
    </cfRule>
    <cfRule type="containsText" dxfId="439" priority="439" operator="containsText" text="Services">
      <formula>NOT(ISERROR(SEARCH("Services",P75)))</formula>
    </cfRule>
    <cfRule type="containsText" dxfId="438" priority="438" operator="containsText" text="G&amp;S">
      <formula>NOT(ISERROR(SEARCH("G&amp;S",P75)))</formula>
    </cfRule>
    <cfRule type="cellIs" dxfId="437" priority="431" operator="equal">
      <formula>"Delayed"</formula>
    </cfRule>
    <cfRule type="cellIs" dxfId="436" priority="430" operator="equal">
      <formula>"Completed"</formula>
    </cfRule>
    <cfRule type="cellIs" dxfId="435" priority="434" operator="equal">
      <formula>"On Track"</formula>
    </cfRule>
    <cfRule type="cellIs" dxfId="434" priority="433" operator="equal">
      <formula>"In Progress"</formula>
    </cfRule>
    <cfRule type="cellIs" dxfId="433" priority="432" operator="equal">
      <formula>"On Hold"</formula>
    </cfRule>
  </conditionalFormatting>
  <conditionalFormatting sqref="Q66">
    <cfRule type="cellIs" dxfId="432" priority="558" operator="equal">
      <formula>"On Track"</formula>
    </cfRule>
  </conditionalFormatting>
  <conditionalFormatting sqref="Q79:Q80">
    <cfRule type="containsText" dxfId="431" priority="364" operator="containsText" text="G&amp;S">
      <formula>NOT(ISERROR(SEARCH("G&amp;S",Q79)))</formula>
    </cfRule>
    <cfRule type="containsText" dxfId="430" priority="365" operator="containsText" text="Services">
      <formula>NOT(ISERROR(SEARCH("Services",Q79)))</formula>
    </cfRule>
    <cfRule type="containsText" dxfId="429" priority="366" operator="containsText" text="Goods">
      <formula>NOT(ISERROR(SEARCH("Goods",Q79)))</formula>
    </cfRule>
  </conditionalFormatting>
  <conditionalFormatting sqref="Q79:Q81">
    <cfRule type="cellIs" dxfId="428" priority="340" operator="equal">
      <formula>"Not Started"</formula>
    </cfRule>
    <cfRule type="cellIs" dxfId="427" priority="341" operator="equal">
      <formula>"On Track"</formula>
    </cfRule>
    <cfRule type="cellIs" dxfId="426" priority="345" operator="equal">
      <formula>"Completed"</formula>
    </cfRule>
    <cfRule type="cellIs" dxfId="425" priority="346" operator="equal">
      <formula>"Delayed"</formula>
    </cfRule>
    <cfRule type="cellIs" dxfId="424" priority="347" operator="equal">
      <formula>"On Hold"</formula>
    </cfRule>
    <cfRule type="cellIs" dxfId="423" priority="348" operator="equal">
      <formula>"In Progress"</formula>
    </cfRule>
  </conditionalFormatting>
  <conditionalFormatting sqref="Q81">
    <cfRule type="containsText" dxfId="422" priority="338" operator="containsText" text="Services">
      <formula>NOT(ISERROR(SEARCH("Services",Q81)))</formula>
    </cfRule>
    <cfRule type="containsText" dxfId="421" priority="339" operator="containsText" text="Goods">
      <formula>NOT(ISERROR(SEARCH("Goods",Q81)))</formula>
    </cfRule>
    <cfRule type="containsText" dxfId="420" priority="337" operator="containsText" text="G&amp;S">
      <formula>NOT(ISERROR(SEARCH("G&amp;S",Q81)))</formula>
    </cfRule>
  </conditionalFormatting>
  <conditionalFormatting sqref="Q88:Q94">
    <cfRule type="cellIs" dxfId="419" priority="174" operator="equal">
      <formula>"Low"</formula>
    </cfRule>
    <cfRule type="cellIs" dxfId="418" priority="173" operator="equal">
      <formula>"Medium"</formula>
    </cfRule>
    <cfRule type="cellIs" dxfId="417" priority="172" operator="equal">
      <formula>"High"</formula>
    </cfRule>
  </conditionalFormatting>
  <conditionalFormatting sqref="Q96">
    <cfRule type="cellIs" dxfId="416" priority="150" operator="equal">
      <formula>"Low"</formula>
    </cfRule>
    <cfRule type="cellIs" dxfId="415" priority="149" operator="equal">
      <formula>"Medium"</formula>
    </cfRule>
    <cfRule type="cellIs" dxfId="414" priority="148" operator="equal">
      <formula>"High"</formula>
    </cfRule>
  </conditionalFormatting>
  <conditionalFormatting sqref="Q100">
    <cfRule type="cellIs" dxfId="413" priority="123" operator="equal">
      <formula>"Medium"</formula>
    </cfRule>
    <cfRule type="cellIs" dxfId="412" priority="124" operator="equal">
      <formula>"Low"</formula>
    </cfRule>
    <cfRule type="cellIs" dxfId="411" priority="122" operator="equal">
      <formula>"High"</formula>
    </cfRule>
  </conditionalFormatting>
  <conditionalFormatting sqref="Q104:Q105">
    <cfRule type="containsText" dxfId="410" priority="41" operator="containsText" text="Services">
      <formula>NOT(ISERROR(SEARCH("Services",Q104)))</formula>
    </cfRule>
    <cfRule type="containsText" dxfId="409" priority="42" operator="containsText" text="Goods">
      <formula>NOT(ISERROR(SEARCH("Goods",Q104)))</formula>
    </cfRule>
    <cfRule type="cellIs" dxfId="408" priority="43" operator="equal">
      <formula>"Not Started"</formula>
    </cfRule>
    <cfRule type="cellIs" dxfId="407" priority="44" operator="equal">
      <formula>"On Track"</formula>
    </cfRule>
    <cfRule type="containsText" dxfId="406" priority="40" operator="containsText" text="G&amp;S">
      <formula>NOT(ISERROR(SEARCH("G&amp;S",Q104)))</formula>
    </cfRule>
  </conditionalFormatting>
  <conditionalFormatting sqref="Q63:R63">
    <cfRule type="containsText" dxfId="405" priority="609" operator="containsText" text="Goods">
      <formula>NOT(ISERROR(SEARCH("Goods",Q63)))</formula>
    </cfRule>
    <cfRule type="containsText" dxfId="404" priority="608" operator="containsText" text="Services">
      <formula>NOT(ISERROR(SEARCH("Services",Q63)))</formula>
    </cfRule>
    <cfRule type="containsText" dxfId="403" priority="607" operator="containsText" text="G&amp;S">
      <formula>NOT(ISERROR(SEARCH("G&amp;S",Q63)))</formula>
    </cfRule>
    <cfRule type="cellIs" dxfId="402" priority="598" operator="equal">
      <formula>"Not Started"</formula>
    </cfRule>
  </conditionalFormatting>
  <conditionalFormatting sqref="Q63:R65">
    <cfRule type="cellIs" dxfId="401" priority="573" operator="equal">
      <formula>"On Track"</formula>
    </cfRule>
  </conditionalFormatting>
  <conditionalFormatting sqref="Q63:R70">
    <cfRule type="cellIs" dxfId="400" priority="505" operator="equal">
      <formula>"Completed"</formula>
    </cfRule>
    <cfRule type="cellIs" dxfId="399" priority="506" operator="equal">
      <formula>"Delayed"</formula>
    </cfRule>
    <cfRule type="cellIs" dxfId="398" priority="507" operator="equal">
      <formula>"On Hold"</formula>
    </cfRule>
    <cfRule type="cellIs" dxfId="397" priority="508" operator="equal">
      <formula>"In Progress"</formula>
    </cfRule>
  </conditionalFormatting>
  <conditionalFormatting sqref="Q64:R65">
    <cfRule type="containsText" dxfId="396" priority="581" operator="containsText" text="G&amp;S">
      <formula>NOT(ISERROR(SEARCH("G&amp;S",Q64)))</formula>
    </cfRule>
    <cfRule type="containsText" dxfId="395" priority="582" operator="containsText" text="Services">
      <formula>NOT(ISERROR(SEARCH("Services",Q64)))</formula>
    </cfRule>
    <cfRule type="containsText" dxfId="394" priority="583" operator="containsText" text="Goods">
      <formula>NOT(ISERROR(SEARCH("Goods",Q64)))</formula>
    </cfRule>
  </conditionalFormatting>
  <conditionalFormatting sqref="Q65:R65">
    <cfRule type="cellIs" dxfId="393" priority="572" operator="equal">
      <formula>"Not Started"</formula>
    </cfRule>
  </conditionalFormatting>
  <conditionalFormatting sqref="Q66:R66">
    <cfRule type="containsText" dxfId="392" priority="566" operator="containsText" text="G&amp;S">
      <formula>NOT(ISERROR(SEARCH("G&amp;S",Q66)))</formula>
    </cfRule>
    <cfRule type="containsText" dxfId="391" priority="567" operator="containsText" text="Services">
      <formula>NOT(ISERROR(SEARCH("Services",Q66)))</formula>
    </cfRule>
    <cfRule type="containsText" dxfId="390" priority="568" operator="containsText" text="Goods">
      <formula>NOT(ISERROR(SEARCH("Goods",Q66)))</formula>
    </cfRule>
  </conditionalFormatting>
  <conditionalFormatting sqref="Q67:R67">
    <cfRule type="containsText" dxfId="389" priority="552" operator="containsText" text="G&amp;S">
      <formula>NOT(ISERROR(SEARCH("G&amp;S",Q67)))</formula>
    </cfRule>
    <cfRule type="cellIs" dxfId="388" priority="543" operator="equal">
      <formula>"Not Started"</formula>
    </cfRule>
    <cfRule type="containsText" dxfId="387" priority="553" operator="containsText" text="Services">
      <formula>NOT(ISERROR(SEARCH("Services",Q67)))</formula>
    </cfRule>
    <cfRule type="containsText" dxfId="386" priority="554" operator="containsText" text="Goods">
      <formula>NOT(ISERROR(SEARCH("Goods",Q67)))</formula>
    </cfRule>
  </conditionalFormatting>
  <conditionalFormatting sqref="Q67:R70">
    <cfRule type="cellIs" dxfId="385" priority="504" operator="equal">
      <formula>"On Track"</formula>
    </cfRule>
  </conditionalFormatting>
  <conditionalFormatting sqref="Q68:R69">
    <cfRule type="containsText" dxfId="384" priority="523" operator="containsText" text="G&amp;S">
      <formula>NOT(ISERROR(SEARCH("G&amp;S",Q68)))</formula>
    </cfRule>
    <cfRule type="containsText" dxfId="383" priority="524" operator="containsText" text="Services">
      <formula>NOT(ISERROR(SEARCH("Services",Q68)))</formula>
    </cfRule>
    <cfRule type="containsText" dxfId="382" priority="525" operator="containsText" text="Goods">
      <formula>NOT(ISERROR(SEARCH("Goods",Q68)))</formula>
    </cfRule>
  </conditionalFormatting>
  <conditionalFormatting sqref="Q70:R70">
    <cfRule type="cellIs" dxfId="381" priority="503" operator="equal">
      <formula>"Not Started"</formula>
    </cfRule>
  </conditionalFormatting>
  <conditionalFormatting sqref="Q70:R73">
    <cfRule type="containsText" dxfId="380" priority="464" operator="containsText" text="G&amp;S">
      <formula>NOT(ISERROR(SEARCH("G&amp;S",Q70)))</formula>
    </cfRule>
    <cfRule type="containsText" dxfId="379" priority="465" operator="containsText" text="Services">
      <formula>NOT(ISERROR(SEARCH("Services",Q70)))</formula>
    </cfRule>
    <cfRule type="containsText" dxfId="378" priority="466" operator="containsText" text="Goods">
      <formula>NOT(ISERROR(SEARCH("Goods",Q70)))</formula>
    </cfRule>
  </conditionalFormatting>
  <conditionalFormatting sqref="Q71:R73">
    <cfRule type="cellIs" dxfId="377" priority="455" operator="equal">
      <formula>"Not Started"</formula>
    </cfRule>
  </conditionalFormatting>
  <conditionalFormatting sqref="Q71:R74">
    <cfRule type="cellIs" dxfId="376" priority="444" operator="equal">
      <formula>"Completed"</formula>
    </cfRule>
    <cfRule type="cellIs" dxfId="375" priority="446" operator="equal">
      <formula>"On Hold"</formula>
    </cfRule>
    <cfRule type="cellIs" dxfId="374" priority="447" operator="equal">
      <formula>"In Progress"</formula>
    </cfRule>
    <cfRule type="cellIs" dxfId="373" priority="445" operator="equal">
      <formula>"Delayed"</formula>
    </cfRule>
    <cfRule type="cellIs" dxfId="372" priority="451" operator="equal">
      <formula>"On Track"</formula>
    </cfRule>
  </conditionalFormatting>
  <conditionalFormatting sqref="Q74:R74">
    <cfRule type="containsText" dxfId="371" priority="454" operator="containsText" text="Goods">
      <formula>NOT(ISERROR(SEARCH("Goods",Q74)))</formula>
    </cfRule>
    <cfRule type="containsText" dxfId="370" priority="453" operator="containsText" text="Services">
      <formula>NOT(ISERROR(SEARCH("Services",Q74)))</formula>
    </cfRule>
    <cfRule type="containsText" dxfId="369" priority="452" operator="containsText" text="G&amp;S">
      <formula>NOT(ISERROR(SEARCH("G&amp;S",Q74)))</formula>
    </cfRule>
  </conditionalFormatting>
  <conditionalFormatting sqref="Q76:R77">
    <cfRule type="cellIs" dxfId="368" priority="403" operator="equal">
      <formula>"Not Started"</formula>
    </cfRule>
    <cfRule type="cellIs" dxfId="367" priority="405" operator="equal">
      <formula>"Completed"</formula>
    </cfRule>
    <cfRule type="cellIs" dxfId="366" priority="406" operator="equal">
      <formula>"Delayed"</formula>
    </cfRule>
    <cfRule type="cellIs" dxfId="365" priority="407" operator="equal">
      <formula>"On Hold"</formula>
    </cfRule>
    <cfRule type="cellIs" dxfId="364" priority="408" operator="equal">
      <formula>"In Progress"</formula>
    </cfRule>
    <cfRule type="cellIs" dxfId="363" priority="404" operator="equal">
      <formula>"On Track"</formula>
    </cfRule>
  </conditionalFormatting>
  <conditionalFormatting sqref="Q76:R78">
    <cfRule type="containsText" dxfId="362" priority="394" operator="containsText" text="G&amp;S">
      <formula>NOT(ISERROR(SEARCH("G&amp;S",Q76)))</formula>
    </cfRule>
    <cfRule type="containsText" dxfId="361" priority="395" operator="containsText" text="Services">
      <formula>NOT(ISERROR(SEARCH("Services",Q76)))</formula>
    </cfRule>
    <cfRule type="containsText" dxfId="360" priority="396" operator="containsText" text="Goods">
      <formula>NOT(ISERROR(SEARCH("Goods",Q76)))</formula>
    </cfRule>
  </conditionalFormatting>
  <conditionalFormatting sqref="Q78:R78">
    <cfRule type="cellIs" dxfId="359" priority="390" operator="equal">
      <formula>"In Progress"</formula>
    </cfRule>
    <cfRule type="cellIs" dxfId="358" priority="386" operator="equal">
      <formula>"On Track"</formula>
    </cfRule>
    <cfRule type="cellIs" dxfId="357" priority="388" operator="equal">
      <formula>"Delayed"</formula>
    </cfRule>
    <cfRule type="cellIs" dxfId="356" priority="389" operator="equal">
      <formula>"On Hold"</formula>
    </cfRule>
    <cfRule type="cellIs" dxfId="355" priority="387" operator="equal">
      <formula>"Completed"</formula>
    </cfRule>
    <cfRule type="cellIs" dxfId="354" priority="385" operator="equal">
      <formula>"Not Started"</formula>
    </cfRule>
  </conditionalFormatting>
  <conditionalFormatting sqref="Q82:R83">
    <cfRule type="containsText" dxfId="353" priority="316" operator="containsText" text="G&amp;S">
      <formula>NOT(ISERROR(SEARCH("G&amp;S",Q82)))</formula>
    </cfRule>
    <cfRule type="containsText" dxfId="352" priority="318" operator="containsText" text="Goods">
      <formula>NOT(ISERROR(SEARCH("Goods",Q82)))</formula>
    </cfRule>
    <cfRule type="containsText" dxfId="351" priority="317" operator="containsText" text="Services">
      <formula>NOT(ISERROR(SEARCH("Services",Q82)))</formula>
    </cfRule>
    <cfRule type="cellIs" dxfId="350" priority="307" operator="equal">
      <formula>"Not Started"</formula>
    </cfRule>
  </conditionalFormatting>
  <conditionalFormatting sqref="Q82:R87">
    <cfRule type="cellIs" dxfId="349" priority="252" operator="equal">
      <formula>"Completed"</formula>
    </cfRule>
    <cfRule type="cellIs" dxfId="348" priority="253" operator="equal">
      <formula>"Delayed"</formula>
    </cfRule>
    <cfRule type="cellIs" dxfId="347" priority="254" operator="equal">
      <formula>"On Hold"</formula>
    </cfRule>
    <cfRule type="cellIs" dxfId="346" priority="255" operator="equal">
      <formula>"In Progress"</formula>
    </cfRule>
    <cfRule type="cellIs" dxfId="345" priority="251" operator="equal">
      <formula>"On Track"</formula>
    </cfRule>
  </conditionalFormatting>
  <conditionalFormatting sqref="Q84:R87">
    <cfRule type="containsText" dxfId="344" priority="299" operator="containsText" text="G&amp;S">
      <formula>NOT(ISERROR(SEARCH("G&amp;S",Q84)))</formula>
    </cfRule>
    <cfRule type="containsText" dxfId="343" priority="300" operator="containsText" text="Services">
      <formula>NOT(ISERROR(SEARCH("Services",Q84)))</formula>
    </cfRule>
    <cfRule type="containsText" dxfId="342" priority="301" operator="containsText" text="Goods">
      <formula>NOT(ISERROR(SEARCH("Goods",Q84)))</formula>
    </cfRule>
  </conditionalFormatting>
  <conditionalFormatting sqref="Q85:R87">
    <cfRule type="cellIs" dxfId="341" priority="250" operator="equal">
      <formula>"Not Started"</formula>
    </cfRule>
  </conditionalFormatting>
  <conditionalFormatting sqref="Q103:R103">
    <cfRule type="containsText" dxfId="340" priority="88" operator="containsText" text="G&amp;S">
      <formula>NOT(ISERROR(SEARCH("G&amp;S",Q103)))</formula>
    </cfRule>
    <cfRule type="containsText" dxfId="339" priority="89" operator="containsText" text="Services">
      <formula>NOT(ISERROR(SEARCH("Services",Q103)))</formula>
    </cfRule>
    <cfRule type="containsText" dxfId="338" priority="90" operator="containsText" text="Goods">
      <formula>NOT(ISERROR(SEARCH("Goods",Q103)))</formula>
    </cfRule>
    <cfRule type="cellIs" dxfId="337" priority="91" operator="equal">
      <formula>"Not Started"</formula>
    </cfRule>
    <cfRule type="cellIs" dxfId="336" priority="92" operator="equal">
      <formula>"On Track"</formula>
    </cfRule>
  </conditionalFormatting>
  <conditionalFormatting sqref="Q103:R105">
    <cfRule type="cellIs" dxfId="335" priority="45" operator="equal">
      <formula>"Completed"</formula>
    </cfRule>
    <cfRule type="cellIs" dxfId="334" priority="46" operator="equal">
      <formula>"Delayed"</formula>
    </cfRule>
    <cfRule type="cellIs" dxfId="333" priority="47" operator="equal">
      <formula>"On Hold"</formula>
    </cfRule>
    <cfRule type="cellIs" dxfId="332" priority="48" operator="equal">
      <formula>"In Progress"</formula>
    </cfRule>
  </conditionalFormatting>
  <conditionalFormatting sqref="Q106:R107">
    <cfRule type="cellIs" dxfId="331" priority="11" operator="equal">
      <formula>"Delayed"</formula>
    </cfRule>
    <cfRule type="cellIs" dxfId="330" priority="12" operator="equal">
      <formula>"On Hold"</formula>
    </cfRule>
    <cfRule type="cellIs" dxfId="329" priority="13" operator="equal">
      <formula>"In Progress"</formula>
    </cfRule>
    <cfRule type="containsText" dxfId="328" priority="14" operator="containsText" text="G&amp;S">
      <formula>NOT(ISERROR(SEARCH("G&amp;S",Q106)))</formula>
    </cfRule>
    <cfRule type="containsText" dxfId="327" priority="15" operator="containsText" text="Services">
      <formula>NOT(ISERROR(SEARCH("Services",Q106)))</formula>
    </cfRule>
    <cfRule type="containsText" dxfId="326" priority="16" operator="containsText" text="Goods">
      <formula>NOT(ISERROR(SEARCH("Goods",Q106)))</formula>
    </cfRule>
    <cfRule type="cellIs" dxfId="325" priority="17" operator="equal">
      <formula>"Not Started"</formula>
    </cfRule>
    <cfRule type="cellIs" dxfId="324" priority="18" operator="equal">
      <formula>"On Track"</formula>
    </cfRule>
    <cfRule type="cellIs" dxfId="323" priority="10" operator="equal">
      <formula>"Completed"</formula>
    </cfRule>
  </conditionalFormatting>
  <conditionalFormatting sqref="R97">
    <cfRule type="cellIs" dxfId="322" priority="139" operator="equal">
      <formula>"On Track"</formula>
    </cfRule>
  </conditionalFormatting>
  <conditionalFormatting sqref="R104:R105">
    <cfRule type="containsText" dxfId="321" priority="55" operator="containsText" text="G&amp;S">
      <formula>NOT(ISERROR(SEARCH("G&amp;S",R104)))</formula>
    </cfRule>
    <cfRule type="containsText" dxfId="320" priority="56" operator="containsText" text="Services">
      <formula>NOT(ISERROR(SEARCH("Services",R104)))</formula>
    </cfRule>
    <cfRule type="containsText" dxfId="319" priority="57" operator="containsText" text="Goods">
      <formula>NOT(ISERROR(SEARCH("Goods",R104)))</formula>
    </cfRule>
    <cfRule type="cellIs" dxfId="318" priority="58" operator="equal">
      <formula>"Not Started"</formula>
    </cfRule>
    <cfRule type="cellIs" dxfId="317" priority="59" operator="equal">
      <formula>"On Track"</formula>
    </cfRule>
  </conditionalFormatting>
  <conditionalFormatting sqref="R88:S88">
    <cfRule type="containsText" dxfId="316" priority="242" operator="containsText" text="G&amp;S">
      <formula>NOT(ISERROR(SEARCH("G&amp;S",R88)))</formula>
    </cfRule>
    <cfRule type="containsText" dxfId="315" priority="243" operator="containsText" text="Services">
      <formula>NOT(ISERROR(SEARCH("Services",R88)))</formula>
    </cfRule>
    <cfRule type="containsText" dxfId="314" priority="244" operator="containsText" text="Goods">
      <formula>NOT(ISERROR(SEARCH("Goods",R88)))</formula>
    </cfRule>
  </conditionalFormatting>
  <conditionalFormatting sqref="R88:S89">
    <cfRule type="cellIs" dxfId="313" priority="227" operator="equal">
      <formula>"Not Started"</formula>
    </cfRule>
    <cfRule type="cellIs" dxfId="312" priority="228" operator="equal">
      <formula>"On Track"</formula>
    </cfRule>
    <cfRule type="cellIs" dxfId="311" priority="229" operator="equal">
      <formula>"Completed"</formula>
    </cfRule>
    <cfRule type="cellIs" dxfId="310" priority="230" operator="equal">
      <formula>"Delayed"</formula>
    </cfRule>
    <cfRule type="cellIs" dxfId="309" priority="231" operator="equal">
      <formula>"On Hold"</formula>
    </cfRule>
    <cfRule type="cellIs" dxfId="308" priority="232" operator="equal">
      <formula>"In Progress"</formula>
    </cfRule>
  </conditionalFormatting>
  <conditionalFormatting sqref="R89:S90">
    <cfRule type="containsText" dxfId="307" priority="212" operator="containsText" text="G&amp;S">
      <formula>NOT(ISERROR(SEARCH("G&amp;S",R89)))</formula>
    </cfRule>
    <cfRule type="containsText" dxfId="306" priority="213" operator="containsText" text="Services">
      <formula>NOT(ISERROR(SEARCH("Services",R89)))</formula>
    </cfRule>
    <cfRule type="containsText" dxfId="305" priority="214" operator="containsText" text="Goods">
      <formula>NOT(ISERROR(SEARCH("Goods",R89)))</formula>
    </cfRule>
  </conditionalFormatting>
  <conditionalFormatting sqref="R90:S90">
    <cfRule type="cellIs" dxfId="304" priority="205" operator="equal">
      <formula>"Not Started"</formula>
    </cfRule>
  </conditionalFormatting>
  <conditionalFormatting sqref="R90:S91">
    <cfRule type="cellIs" dxfId="303" priority="195" operator="equal">
      <formula>"On Track"</formula>
    </cfRule>
  </conditionalFormatting>
  <conditionalFormatting sqref="R90:S94">
    <cfRule type="cellIs" dxfId="302" priority="164" operator="equal">
      <formula>"Completed"</formula>
    </cfRule>
    <cfRule type="cellIs" dxfId="301" priority="165" operator="equal">
      <formula>"Delayed"</formula>
    </cfRule>
    <cfRule type="cellIs" dxfId="300" priority="166" operator="equal">
      <formula>"On Hold"</formula>
    </cfRule>
    <cfRule type="cellIs" dxfId="299" priority="167" operator="equal">
      <formula>"In Progress"</formula>
    </cfRule>
  </conditionalFormatting>
  <conditionalFormatting sqref="R91:S91">
    <cfRule type="containsText" dxfId="298" priority="197" operator="containsText" text="G&amp;S">
      <formula>NOT(ISERROR(SEARCH("G&amp;S",R91)))</formula>
    </cfRule>
    <cfRule type="containsText" dxfId="297" priority="198" operator="containsText" text="Services">
      <formula>NOT(ISERROR(SEARCH("Services",R91)))</formula>
    </cfRule>
    <cfRule type="containsText" dxfId="296" priority="199" operator="containsText" text="Goods">
      <formula>NOT(ISERROR(SEARCH("Goods",R91)))</formula>
    </cfRule>
  </conditionalFormatting>
  <conditionalFormatting sqref="R92:S93">
    <cfRule type="containsText" dxfId="295" priority="185" operator="containsText" text="Goods">
      <formula>NOT(ISERROR(SEARCH("Goods",R92)))</formula>
    </cfRule>
    <cfRule type="containsText" dxfId="294" priority="183" operator="containsText" text="G&amp;S">
      <formula>NOT(ISERROR(SEARCH("G&amp;S",R92)))</formula>
    </cfRule>
    <cfRule type="containsText" dxfId="293" priority="184" operator="containsText" text="Services">
      <formula>NOT(ISERROR(SEARCH("Services",R92)))</formula>
    </cfRule>
  </conditionalFormatting>
  <conditionalFormatting sqref="R94:S94">
    <cfRule type="containsText" dxfId="292" priority="169" operator="containsText" text="G&amp;S">
      <formula>NOT(ISERROR(SEARCH("G&amp;S",R94)))</formula>
    </cfRule>
    <cfRule type="containsText" dxfId="291" priority="171" operator="containsText" text="Goods">
      <formula>NOT(ISERROR(SEARCH("Goods",R94)))</formula>
    </cfRule>
    <cfRule type="containsText" dxfId="290" priority="170" operator="containsText" text="Services">
      <formula>NOT(ISERROR(SEARCH("Services",R94)))</formula>
    </cfRule>
    <cfRule type="cellIs" dxfId="289" priority="162" operator="equal">
      <formula>"Not Started"</formula>
    </cfRule>
    <cfRule type="cellIs" dxfId="288" priority="163" operator="equal">
      <formula>"On Track"</formula>
    </cfRule>
  </conditionalFormatting>
  <conditionalFormatting sqref="R96:S96">
    <cfRule type="cellIs" dxfId="287" priority="155" operator="equal">
      <formula>"On Track"</formula>
    </cfRule>
    <cfRule type="cellIs" dxfId="286" priority="156" operator="equal">
      <formula>"Not Started"</formula>
    </cfRule>
    <cfRule type="containsText" dxfId="285" priority="159" operator="containsText" text="Goods">
      <formula>NOT(ISERROR(SEARCH("Goods",R96)))</formula>
    </cfRule>
    <cfRule type="containsText" dxfId="284" priority="158" operator="containsText" text="Services">
      <formula>NOT(ISERROR(SEARCH("Services",R96)))</formula>
    </cfRule>
    <cfRule type="containsText" dxfId="283" priority="157" operator="containsText" text="G&amp;S">
      <formula>NOT(ISERROR(SEARCH("G&amp;S",R96)))</formula>
    </cfRule>
  </conditionalFormatting>
  <conditionalFormatting sqref="R96:S97">
    <cfRule type="cellIs" dxfId="282" priority="134" operator="equal">
      <formula>"Completed"</formula>
    </cfRule>
    <cfRule type="cellIs" dxfId="281" priority="135" operator="equal">
      <formula>"Delayed"</formula>
    </cfRule>
    <cfRule type="cellIs" dxfId="280" priority="136" operator="equal">
      <formula>"On Hold"</formula>
    </cfRule>
    <cfRule type="cellIs" dxfId="279" priority="137" operator="equal">
      <formula>"In Progress"</formula>
    </cfRule>
  </conditionalFormatting>
  <conditionalFormatting sqref="R97:S97">
    <cfRule type="containsText" dxfId="278" priority="142" operator="containsText" text="Goods">
      <formula>NOT(ISERROR(SEARCH("Goods",R97)))</formula>
    </cfRule>
    <cfRule type="containsText" dxfId="277" priority="140" operator="containsText" text="G&amp;S">
      <formula>NOT(ISERROR(SEARCH("G&amp;S",R97)))</formula>
    </cfRule>
    <cfRule type="containsText" dxfId="276" priority="141" operator="containsText" text="Services">
      <formula>NOT(ISERROR(SEARCH("Services",R97)))</formula>
    </cfRule>
  </conditionalFormatting>
  <conditionalFormatting sqref="R100:S100">
    <cfRule type="cellIs" dxfId="275" priority="130" operator="equal">
      <formula>"On Hold"</formula>
    </cfRule>
    <cfRule type="cellIs" dxfId="274" priority="131" operator="equal">
      <formula>"In Progress"</formula>
    </cfRule>
    <cfRule type="cellIs" dxfId="273" priority="129" operator="equal">
      <formula>"Delayed"</formula>
    </cfRule>
    <cfRule type="containsText" dxfId="272" priority="125" operator="containsText" text="G&amp;S">
      <formula>NOT(ISERROR(SEARCH("G&amp;S",R100)))</formula>
    </cfRule>
    <cfRule type="containsText" dxfId="271" priority="126" operator="containsText" text="Services">
      <formula>NOT(ISERROR(SEARCH("Services",R100)))</formula>
    </cfRule>
    <cfRule type="containsText" dxfId="270" priority="127" operator="containsText" text="Goods">
      <formula>NOT(ISERROR(SEARCH("Goods",R100)))</formula>
    </cfRule>
    <cfRule type="cellIs" dxfId="269" priority="128" operator="equal">
      <formula>"Completed"</formula>
    </cfRule>
  </conditionalFormatting>
  <conditionalFormatting sqref="R100:S101">
    <cfRule type="cellIs" dxfId="268" priority="115" operator="equal">
      <formula>"Not Started"</formula>
    </cfRule>
    <cfRule type="cellIs" dxfId="267" priority="116" operator="equal">
      <formula>"On Track"</formula>
    </cfRule>
  </conditionalFormatting>
  <conditionalFormatting sqref="R101:S101">
    <cfRule type="containsText" dxfId="266" priority="113" operator="containsText" text="Services">
      <formula>NOT(ISERROR(SEARCH("Services",R101)))</formula>
    </cfRule>
    <cfRule type="containsText" dxfId="265" priority="112" operator="containsText" text="G&amp;S">
      <formula>NOT(ISERROR(SEARCH("G&amp;S",R101)))</formula>
    </cfRule>
    <cfRule type="containsText" dxfId="264" priority="114" operator="containsText" text="Goods">
      <formula>NOT(ISERROR(SEARCH("Goods",R101)))</formula>
    </cfRule>
    <cfRule type="cellIs" dxfId="263" priority="108" operator="equal">
      <formula>"Completed"</formula>
    </cfRule>
    <cfRule type="cellIs" dxfId="262" priority="111" operator="equal">
      <formula>"In Progress"</formula>
    </cfRule>
    <cfRule type="cellIs" dxfId="261" priority="110" operator="equal">
      <formula>"On Hold"</formula>
    </cfRule>
    <cfRule type="cellIs" dxfId="260" priority="109" operator="equal">
      <formula>"Delayed"</formula>
    </cfRule>
  </conditionalFormatting>
  <conditionalFormatting sqref="S92:S93">
    <cfRule type="cellIs" dxfId="259" priority="177" operator="equal">
      <formula>"On Track"</formula>
    </cfRule>
  </conditionalFormatting>
  <conditionalFormatting sqref="S97">
    <cfRule type="cellIs" dxfId="258" priority="144" operator="equal">
      <formula>"On Track"</formula>
    </cfRule>
    <cfRule type="cellIs" dxfId="257" priority="143" operator="equal">
      <formula>"Not Started"</formula>
    </cfRule>
  </conditionalFormatting>
  <dataValidations count="1">
    <dataValidation type="list" allowBlank="1" showInputMessage="1" showErrorMessage="1" sqref="P65:P73 O75 Q88:Q94 P63 Q100 P105:P107 P76:P87" xr:uid="{BEF1D9AE-FB21-F447-A4B8-B056E3B75D24}">
      <formula1>impact</formula1>
    </dataValidation>
  </dataValidations>
  <hyperlinks>
    <hyperlink ref="L63" r:id="rId1" xr:uid="{433C22DA-C202-1B40-8206-126410C99920}"/>
    <hyperlink ref="L65" r:id="rId2" xr:uid="{CA4D089A-45D3-1044-ACA6-E21C8F69D79A}"/>
    <hyperlink ref="L79" r:id="rId3" xr:uid="{9CC057F8-286A-D04C-8AB2-74E134D508B6}"/>
    <hyperlink ref="L80" r:id="rId4" xr:uid="{B12B7649-6CFA-E941-9D68-D9FFE926A799}"/>
    <hyperlink ref="L81" r:id="rId5" xr:uid="{9245523D-667E-E843-9B90-DD86F06EA1F6}"/>
    <hyperlink ref="L82" r:id="rId6" xr:uid="{41EC5A7D-AC05-1A4B-B8E9-A2AE39925910}"/>
    <hyperlink ref="L86" r:id="rId7" xr:uid="{C6886083-BBB9-F24C-AC86-5216B6CE1DA5}"/>
    <hyperlink ref="L87" r:id="rId8" xr:uid="{F72323FE-67C8-4F44-80BF-A1A9D0A3F4EB}"/>
    <hyperlink ref="M89" r:id="rId9" xr:uid="{EA9C289B-E90D-DB47-A8AB-90268E44F833}"/>
    <hyperlink ref="M90" r:id="rId10" xr:uid="{045502AD-56AD-6B42-9B7A-FB3C9B11A6B3}"/>
    <hyperlink ref="M95" r:id="rId11" xr:uid="{110035A3-C93E-4FA6-91DA-5F9FA0B776F6}"/>
    <hyperlink ref="M101" r:id="rId12" xr:uid="{C096B6C8-4C42-4B80-9214-37A501BDA63F}"/>
    <hyperlink ref="M96" r:id="rId13" xr:uid="{6BE97D0F-6307-41E9-BE0B-CB463F3647AD}"/>
    <hyperlink ref="J33" r:id="rId14" xr:uid="{B07309B9-3A77-4A39-8A25-1AC44A395DB2}"/>
    <hyperlink ref="J42" r:id="rId15" xr:uid="{FAA8B4C4-5AE1-4152-AE05-864A02C9AEDF}"/>
    <hyperlink ref="J44" r:id="rId16" xr:uid="{94E6E731-C404-46D5-9A0E-BE0BE359303C}"/>
    <hyperlink ref="J45" r:id="rId17" xr:uid="{D2933DE5-B613-442F-A722-8411E0C65F65}"/>
    <hyperlink ref="J47" r:id="rId18" xr:uid="{B9ED916A-57E9-458B-9DCE-F131E1229CCB}"/>
    <hyperlink ref="J48" r:id="rId19" xr:uid="{3CC2C4C8-466D-4E78-BFD0-3DA3CD28FFC2}"/>
    <hyperlink ref="J53" r:id="rId20" xr:uid="{AEAACBAC-4929-4FE1-B27D-C5F0C7DF7CC5}"/>
    <hyperlink ref="J54" r:id="rId21" xr:uid="{55133C4C-B9EE-47FA-9CE8-2B04AE423DBB}"/>
    <hyperlink ref="J59" r:id="rId22" xr:uid="{D8C835A3-44BA-4F84-8D26-0503E76CE28D}"/>
    <hyperlink ref="K108" r:id="rId23" xr:uid="{F45B2325-E864-4FD7-B3D4-06AA061B2967}"/>
    <hyperlink ref="K109" r:id="rId24" xr:uid="{9F76D6B7-72BC-4ED5-AF42-482E01A0FE8E}"/>
  </hyperlinks>
  <pageMargins left="0.4" right="0.4" top="0.4" bottom="0.4" header="0" footer="0"/>
  <pageSetup scale="39" fitToHeight="0" orientation="landscape" r:id="rId25"/>
  <extLst>
    <ext xmlns:x14="http://schemas.microsoft.com/office/spreadsheetml/2009/9/main" uri="{CCE6A557-97BC-4b89-ADB6-D9C93CAAB3DF}">
      <x14:dataValidations xmlns:xm="http://schemas.microsoft.com/office/excel/2006/main" count="3">
        <x14:dataValidation type="list" allowBlank="1" showInputMessage="1" showErrorMessage="1" xr:uid="{C33CB15F-7054-124D-B48D-E654F6A131DB}">
          <x14:formula1>
            <xm:f>'KEY Data – do not delete –'!$F$4:$F$26</xm:f>
          </x14:formula1>
          <xm:sqref>D63</xm:sqref>
        </x14:dataValidation>
        <x14:dataValidation type="list" allowBlank="1" showInputMessage="1" showErrorMessage="1" promptTitle="Account Health" prompt="Select from the drop down menu" xr:uid="{CCAC7089-E528-5B42-97B6-F1A5BBDE2AE9}">
          <x14:formula1>
            <xm:f>'KEY Data – do not delete –'!$Q$4:$Q$7</xm:f>
          </x14:formula1>
          <xm:sqref>N76:N83 O88:O94 O97 N63:N74 O100 M75 M107 N85:N87 N105:N106</xm:sqref>
        </x14:dataValidation>
        <x14:dataValidation type="list" allowBlank="1" showInputMessage="1" showErrorMessage="1" xr:uid="{3E99E5C4-FC37-D642-B94E-50CED2C6D4A3}">
          <x14:formula1>
            <xm:f>'KEY Data – do not delete –'!$B$4:$B$8</xm:f>
          </x14:formula1>
          <xm:sqref>R88:S94 Q63:R74 R97:S97 R100:S101 Q104 P75:Q75 Q76:R78 Q79:Q81 Q82:R87 Q105:R106 P108</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A9391-850D-F148-951C-AE72596EE5E9}">
  <sheetPr filterMode="1">
    <tabColor theme="3" tint="0.59999389629810485"/>
    <pageSetUpPr fitToPage="1"/>
  </sheetPr>
  <dimension ref="A2:AN130"/>
  <sheetViews>
    <sheetView showGridLines="0" topLeftCell="A4" zoomScale="108" zoomScaleNormal="108" workbookViewId="0">
      <selection activeCell="H71" sqref="H71"/>
    </sheetView>
  </sheetViews>
  <sheetFormatPr defaultColWidth="14.5" defaultRowHeight="15" customHeight="1" outlineLevelRow="1"/>
  <cols>
    <col min="1" max="1" width="3.375" style="4" customWidth="1"/>
    <col min="2" max="2" width="6.875" style="4" customWidth="1"/>
    <col min="3" max="3" width="11.375" style="126" customWidth="1"/>
    <col min="4" max="4" width="16" style="126" customWidth="1"/>
    <col min="5" max="5" width="23" style="4" customWidth="1"/>
    <col min="6" max="6" width="16.625" style="126" customWidth="1"/>
    <col min="7" max="7" width="13.875" style="4" customWidth="1"/>
    <col min="8" max="8" width="17.875" style="4" customWidth="1"/>
    <col min="9" max="11" width="15.875" style="4" customWidth="1"/>
    <col min="12" max="12" width="15.875" style="126" customWidth="1"/>
    <col min="13" max="13" width="13.875" style="4" customWidth="1"/>
    <col min="14" max="14" width="13.5" style="4" customWidth="1"/>
    <col min="15" max="15" width="31.375" style="4" customWidth="1"/>
    <col min="16" max="18" width="16" style="126" customWidth="1"/>
    <col min="19" max="22" width="10.875" style="126" customWidth="1"/>
    <col min="23" max="23" width="12.875" style="126" customWidth="1"/>
    <col min="24" max="30" width="12.875" style="4" customWidth="1"/>
    <col min="31" max="31" width="15.375" style="4" customWidth="1"/>
    <col min="32" max="34" width="12.875" style="4" customWidth="1"/>
    <col min="35" max="35" width="9.5" style="4" bestFit="1" customWidth="1"/>
    <col min="36" max="54" width="8" style="4" customWidth="1"/>
    <col min="55" max="16384" width="14.5" style="4"/>
  </cols>
  <sheetData>
    <row r="2" spans="1:38" s="3" customFormat="1" ht="42" customHeight="1">
      <c r="A2" s="1"/>
      <c r="B2" s="2" t="s">
        <v>0</v>
      </c>
      <c r="C2" s="135"/>
      <c r="D2" s="135"/>
      <c r="E2"/>
      <c r="F2" s="135"/>
      <c r="G2"/>
      <c r="H2"/>
      <c r="I2"/>
      <c r="J2"/>
      <c r="K2"/>
      <c r="L2"/>
      <c r="M2"/>
      <c r="N2"/>
      <c r="O2"/>
      <c r="P2"/>
      <c r="Q2"/>
      <c r="R2"/>
      <c r="S2"/>
      <c r="T2"/>
      <c r="U2" s="136"/>
      <c r="V2" s="136"/>
      <c r="W2" s="136"/>
      <c r="X2" s="1"/>
      <c r="Y2" s="1"/>
      <c r="Z2" s="1"/>
      <c r="AA2" s="1"/>
      <c r="AB2" s="1"/>
      <c r="AC2" s="1"/>
      <c r="AD2" s="1"/>
      <c r="AE2" s="1"/>
      <c r="AF2" s="1"/>
      <c r="AG2" s="1"/>
      <c r="AH2" s="1"/>
      <c r="AI2" s="1"/>
      <c r="AJ2" s="1"/>
      <c r="AK2" s="1"/>
      <c r="AL2" s="1"/>
    </row>
    <row r="3" spans="1:38" s="3" customFormat="1" ht="30" customHeight="1">
      <c r="A3" s="1"/>
      <c r="B3" s="9" t="s">
        <v>1</v>
      </c>
      <c r="C3" s="135"/>
      <c r="D3" s="135"/>
      <c r="E3"/>
      <c r="F3" s="135"/>
      <c r="G3"/>
      <c r="H3"/>
      <c r="I3"/>
      <c r="J3"/>
      <c r="K3"/>
      <c r="L3" s="135"/>
      <c r="M3"/>
      <c r="N3"/>
      <c r="O3"/>
      <c r="P3" s="135"/>
      <c r="Q3" s="135"/>
      <c r="R3" s="135"/>
      <c r="S3" s="135"/>
      <c r="T3" s="135"/>
      <c r="U3" s="136"/>
      <c r="V3" s="136"/>
      <c r="W3" s="136"/>
      <c r="X3" s="1"/>
      <c r="Y3" s="1"/>
      <c r="Z3" s="1"/>
      <c r="AA3" s="1"/>
      <c r="AB3" s="1"/>
      <c r="AC3" s="1"/>
      <c r="AD3" s="1"/>
      <c r="AE3" s="1"/>
      <c r="AF3" s="1"/>
      <c r="AG3" s="1"/>
      <c r="AH3" s="1"/>
      <c r="AI3" s="1"/>
      <c r="AJ3" s="1"/>
      <c r="AK3" s="1"/>
      <c r="AL3" s="1"/>
    </row>
    <row r="4" spans="1:38" s="3" customFormat="1" ht="30" customHeight="1" thickBot="1">
      <c r="A4" s="1"/>
      <c r="B4" s="10" t="s">
        <v>2</v>
      </c>
      <c r="C4" s="135"/>
      <c r="D4" s="135"/>
      <c r="E4"/>
      <c r="F4" s="135"/>
      <c r="G4"/>
      <c r="H4"/>
      <c r="I4"/>
      <c r="J4"/>
      <c r="K4"/>
      <c r="L4" s="135"/>
      <c r="M4"/>
      <c r="N4"/>
      <c r="O4"/>
      <c r="P4" s="135"/>
      <c r="Q4" s="135"/>
      <c r="R4" s="135"/>
      <c r="S4" s="135"/>
      <c r="T4" s="135"/>
      <c r="U4" s="136"/>
      <c r="V4" s="136"/>
      <c r="W4" s="136"/>
      <c r="X4" s="1"/>
      <c r="Y4" s="1"/>
      <c r="Z4" s="1"/>
      <c r="AA4" s="1"/>
      <c r="AB4" s="1"/>
      <c r="AC4" s="1"/>
      <c r="AD4" s="1"/>
      <c r="AE4" s="1"/>
      <c r="AF4" s="1"/>
      <c r="AG4" s="1"/>
      <c r="AH4" s="1"/>
      <c r="AI4" s="1"/>
      <c r="AJ4" s="1"/>
      <c r="AK4" s="1"/>
      <c r="AL4" s="1"/>
    </row>
    <row r="5" spans="1:38" ht="30" customHeight="1" thickTop="1">
      <c r="A5" s="199"/>
      <c r="B5" s="1430" t="s">
        <v>3</v>
      </c>
      <c r="C5" s="1431"/>
      <c r="D5" s="1432"/>
      <c r="E5" s="1433"/>
      <c r="F5" s="293"/>
      <c r="G5" s="1504" t="s">
        <v>576</v>
      </c>
      <c r="H5" s="1434"/>
      <c r="I5" s="1434"/>
      <c r="J5" s="1435"/>
      <c r="K5" s="1391" t="s">
        <v>4</v>
      </c>
      <c r="L5" s="1392"/>
      <c r="M5" s="1505" t="s">
        <v>5</v>
      </c>
      <c r="N5" s="1437"/>
      <c r="O5" s="1437"/>
      <c r="P5" s="1437"/>
      <c r="Q5" s="1437"/>
      <c r="R5" s="1437"/>
      <c r="S5" s="1437"/>
      <c r="T5" s="1437"/>
      <c r="U5" s="1437"/>
      <c r="V5" s="1437"/>
      <c r="W5" s="1437"/>
      <c r="X5" s="1437"/>
      <c r="Y5" s="1437"/>
      <c r="Z5" s="217"/>
      <c r="AA5" s="217"/>
      <c r="AB5" s="182"/>
      <c r="AC5" s="183"/>
      <c r="AD5" s="182"/>
      <c r="AE5" s="182"/>
      <c r="AF5" s="182"/>
      <c r="AG5" s="182"/>
      <c r="AH5" s="183"/>
      <c r="AI5" s="199"/>
      <c r="AJ5" s="199"/>
      <c r="AK5" s="199"/>
      <c r="AL5" s="199"/>
    </row>
    <row r="6" spans="1:38" ht="45" customHeight="1">
      <c r="A6" s="8"/>
      <c r="B6" s="20" t="s">
        <v>7</v>
      </c>
      <c r="C6" s="20" t="s">
        <v>8</v>
      </c>
      <c r="D6" s="156" t="s">
        <v>12</v>
      </c>
      <c r="E6" s="215" t="s">
        <v>13</v>
      </c>
      <c r="F6" s="305" t="s">
        <v>1393</v>
      </c>
      <c r="G6" s="25" t="s">
        <v>2975</v>
      </c>
      <c r="H6" s="26" t="s">
        <v>17</v>
      </c>
      <c r="I6" s="26" t="s">
        <v>18</v>
      </c>
      <c r="J6" s="26" t="s">
        <v>19</v>
      </c>
      <c r="K6" s="26" t="s">
        <v>20</v>
      </c>
      <c r="L6" s="111" t="s">
        <v>21</v>
      </c>
      <c r="M6" s="27" t="s">
        <v>22</v>
      </c>
      <c r="N6" s="27" t="s">
        <v>23</v>
      </c>
      <c r="O6" s="27" t="s">
        <v>2976</v>
      </c>
      <c r="P6" s="304" t="s">
        <v>26</v>
      </c>
      <c r="Q6" s="304" t="s">
        <v>27</v>
      </c>
      <c r="R6" s="304" t="s">
        <v>28</v>
      </c>
      <c r="S6" s="304" t="s">
        <v>29</v>
      </c>
      <c r="T6" s="304" t="s">
        <v>30</v>
      </c>
      <c r="U6" s="303" t="s">
        <v>31</v>
      </c>
      <c r="V6" s="303" t="s">
        <v>32</v>
      </c>
      <c r="W6" s="303" t="s">
        <v>33</v>
      </c>
      <c r="X6" s="184" t="s">
        <v>34</v>
      </c>
      <c r="Y6" s="184" t="s">
        <v>35</v>
      </c>
      <c r="Z6" s="184" t="s">
        <v>36</v>
      </c>
      <c r="AA6" s="184" t="s">
        <v>37</v>
      </c>
      <c r="AB6" s="28" t="s">
        <v>38</v>
      </c>
      <c r="AC6" s="28" t="s">
        <v>39</v>
      </c>
      <c r="AD6" s="28" t="s">
        <v>40</v>
      </c>
      <c r="AE6" s="28" t="s">
        <v>41</v>
      </c>
      <c r="AF6" s="28" t="s">
        <v>42</v>
      </c>
      <c r="AG6" s="28" t="s">
        <v>43</v>
      </c>
      <c r="AH6" s="28" t="s">
        <v>44</v>
      </c>
      <c r="AI6" s="8"/>
      <c r="AJ6" s="7"/>
      <c r="AK6" s="7"/>
      <c r="AL6" s="7"/>
    </row>
    <row r="7" spans="1:38" s="103" customFormat="1" ht="40.5">
      <c r="A7" s="161"/>
      <c r="B7" s="18">
        <v>31</v>
      </c>
      <c r="C7" s="125" t="s">
        <v>261</v>
      </c>
      <c r="D7" s="146" t="s">
        <v>88</v>
      </c>
      <c r="E7" s="120" t="s">
        <v>263</v>
      </c>
      <c r="F7" s="281"/>
      <c r="G7" s="107"/>
      <c r="H7" s="108" t="s">
        <v>264</v>
      </c>
      <c r="I7" s="108" t="s">
        <v>2977</v>
      </c>
      <c r="J7" s="108" t="s">
        <v>2978</v>
      </c>
      <c r="K7" s="108" t="s">
        <v>71</v>
      </c>
      <c r="L7" s="119" t="s">
        <v>58</v>
      </c>
      <c r="M7" s="108" t="s">
        <v>59</v>
      </c>
      <c r="N7" s="246" t="s">
        <v>267</v>
      </c>
      <c r="O7" s="206"/>
      <c r="P7" s="119">
        <v>1</v>
      </c>
      <c r="Q7" s="119"/>
      <c r="R7" s="119"/>
      <c r="S7" s="119">
        <v>4</v>
      </c>
      <c r="T7" s="119">
        <v>1</v>
      </c>
      <c r="U7" s="119" t="s">
        <v>2237</v>
      </c>
      <c r="V7" s="119">
        <v>0</v>
      </c>
      <c r="W7" s="137">
        <v>3</v>
      </c>
      <c r="X7" s="133">
        <v>44776</v>
      </c>
      <c r="Y7" s="133">
        <v>45140</v>
      </c>
      <c r="Z7" s="254"/>
      <c r="AA7" s="263"/>
      <c r="AB7" s="108"/>
      <c r="AC7" s="223" t="s">
        <v>62</v>
      </c>
      <c r="AD7" s="219">
        <v>45145</v>
      </c>
      <c r="AE7" s="107">
        <v>11040</v>
      </c>
      <c r="AF7" s="107"/>
      <c r="AG7" s="219">
        <v>45175</v>
      </c>
      <c r="AH7" s="108"/>
      <c r="AI7" s="161"/>
      <c r="AJ7" s="161"/>
      <c r="AK7" s="161"/>
      <c r="AL7" s="161"/>
    </row>
    <row r="8" spans="1:38" s="103" customFormat="1" ht="13.5">
      <c r="A8" s="161"/>
      <c r="B8" s="266"/>
      <c r="C8" s="125" t="s">
        <v>2211</v>
      </c>
      <c r="D8" s="146" t="s">
        <v>96</v>
      </c>
      <c r="E8" s="120" t="s">
        <v>1957</v>
      </c>
      <c r="F8" s="281"/>
      <c r="G8" s="107"/>
      <c r="H8" s="106" t="s">
        <v>334</v>
      </c>
      <c r="I8" s="108" t="s">
        <v>128</v>
      </c>
      <c r="J8" s="108" t="s">
        <v>128</v>
      </c>
      <c r="K8" s="108" t="s">
        <v>164</v>
      </c>
      <c r="L8" s="119" t="s">
        <v>632</v>
      </c>
      <c r="M8" s="108" t="s">
        <v>59</v>
      </c>
      <c r="N8" s="246" t="s">
        <v>267</v>
      </c>
      <c r="O8" s="272"/>
      <c r="P8" s="119"/>
      <c r="Q8" s="119"/>
      <c r="R8" s="119"/>
      <c r="S8" s="119"/>
      <c r="T8" s="119"/>
      <c r="U8" s="289"/>
      <c r="V8" s="108"/>
      <c r="W8" s="108"/>
      <c r="X8" s="97">
        <v>45074</v>
      </c>
      <c r="Y8" s="97">
        <v>45105</v>
      </c>
      <c r="Z8" s="97"/>
      <c r="AA8" s="97"/>
      <c r="AB8" s="257">
        <v>45108</v>
      </c>
      <c r="AC8" s="223" t="s">
        <v>62</v>
      </c>
      <c r="AD8" s="108"/>
      <c r="AE8" s="108">
        <v>30912</v>
      </c>
      <c r="AF8" s="230" t="s">
        <v>1166</v>
      </c>
      <c r="AG8" s="256">
        <v>45151</v>
      </c>
      <c r="AH8" s="108"/>
      <c r="AI8" s="161"/>
      <c r="AJ8" s="161"/>
      <c r="AK8" s="161"/>
      <c r="AL8" s="161"/>
    </row>
    <row r="9" spans="1:38" s="103" customFormat="1" ht="13.5">
      <c r="A9" s="161"/>
      <c r="B9" s="266"/>
      <c r="C9" s="125" t="s">
        <v>2211</v>
      </c>
      <c r="D9" s="146" t="s">
        <v>96</v>
      </c>
      <c r="E9" s="120" t="s">
        <v>1957</v>
      </c>
      <c r="F9" s="281"/>
      <c r="G9" s="107"/>
      <c r="H9" s="106" t="s">
        <v>334</v>
      </c>
      <c r="I9" s="108" t="s">
        <v>128</v>
      </c>
      <c r="J9" s="108" t="s">
        <v>128</v>
      </c>
      <c r="K9" s="108" t="s">
        <v>164</v>
      </c>
      <c r="L9" s="119" t="s">
        <v>632</v>
      </c>
      <c r="M9" s="108" t="s">
        <v>59</v>
      </c>
      <c r="N9" s="246" t="s">
        <v>267</v>
      </c>
      <c r="O9" s="272"/>
      <c r="P9" s="119"/>
      <c r="Q9" s="119"/>
      <c r="R9" s="119"/>
      <c r="S9" s="119"/>
      <c r="T9" s="119"/>
      <c r="U9" s="289"/>
      <c r="V9" s="108"/>
      <c r="W9" s="108"/>
      <c r="X9" s="97">
        <v>45105</v>
      </c>
      <c r="Y9" s="97">
        <v>45135</v>
      </c>
      <c r="Z9" s="97"/>
      <c r="AA9" s="97"/>
      <c r="AB9" s="257">
        <v>45139</v>
      </c>
      <c r="AC9" s="108"/>
      <c r="AD9" s="108"/>
      <c r="AE9" s="108">
        <v>30912</v>
      </c>
      <c r="AF9" s="194"/>
      <c r="AG9" s="108"/>
      <c r="AH9" s="108"/>
      <c r="AI9" s="161"/>
      <c r="AJ9" s="161"/>
      <c r="AK9" s="161"/>
      <c r="AL9" s="161"/>
    </row>
    <row r="10" spans="1:38" s="103" customFormat="1" ht="27">
      <c r="A10" s="161"/>
      <c r="B10" s="18">
        <v>43</v>
      </c>
      <c r="C10" s="125" t="s">
        <v>2979</v>
      </c>
      <c r="D10" s="146" t="s">
        <v>2980</v>
      </c>
      <c r="E10" s="120" t="s">
        <v>2981</v>
      </c>
      <c r="F10" s="281"/>
      <c r="G10" s="107"/>
      <c r="H10" s="106" t="s">
        <v>889</v>
      </c>
      <c r="I10" s="108" t="s">
        <v>2982</v>
      </c>
      <c r="J10" s="108" t="s">
        <v>891</v>
      </c>
      <c r="K10" s="108" t="s">
        <v>2983</v>
      </c>
      <c r="L10" s="119" t="s">
        <v>58</v>
      </c>
      <c r="M10" s="108" t="s">
        <v>90</v>
      </c>
      <c r="N10" s="246" t="s">
        <v>267</v>
      </c>
      <c r="O10" s="206"/>
      <c r="P10" s="119"/>
      <c r="Q10" s="119"/>
      <c r="R10" s="119"/>
      <c r="S10" s="119"/>
      <c r="T10" s="119"/>
      <c r="U10" s="108"/>
      <c r="V10" s="108"/>
      <c r="W10" s="108"/>
      <c r="X10" s="97"/>
      <c r="Y10" s="97"/>
      <c r="Z10" s="97"/>
      <c r="AA10" s="97"/>
      <c r="AB10" s="108"/>
      <c r="AC10" s="108"/>
      <c r="AD10" s="108"/>
      <c r="AE10" s="108"/>
      <c r="AF10" s="108"/>
      <c r="AG10" s="108"/>
      <c r="AH10" s="108"/>
      <c r="AI10" s="161"/>
      <c r="AJ10" s="161"/>
      <c r="AK10" s="161"/>
      <c r="AL10" s="161"/>
    </row>
    <row r="11" spans="1:38" s="103" customFormat="1" ht="27">
      <c r="A11" s="161"/>
      <c r="B11" s="18">
        <v>44</v>
      </c>
      <c r="C11" s="125" t="s">
        <v>2984</v>
      </c>
      <c r="D11" s="146" t="s">
        <v>2985</v>
      </c>
      <c r="E11" s="120" t="s">
        <v>2986</v>
      </c>
      <c r="F11" s="281"/>
      <c r="G11" s="107"/>
      <c r="H11" s="106" t="s">
        <v>889</v>
      </c>
      <c r="I11" s="108" t="s">
        <v>2982</v>
      </c>
      <c r="J11" s="108" t="s">
        <v>891</v>
      </c>
      <c r="K11" s="108" t="s">
        <v>2983</v>
      </c>
      <c r="L11" s="119" t="s">
        <v>58</v>
      </c>
      <c r="M11" s="108" t="s">
        <v>90</v>
      </c>
      <c r="N11" s="246" t="s">
        <v>267</v>
      </c>
      <c r="O11" s="206"/>
      <c r="P11" s="119">
        <v>4</v>
      </c>
      <c r="Q11" s="119"/>
      <c r="R11" s="119"/>
      <c r="S11" s="119">
        <v>3</v>
      </c>
      <c r="T11" s="119">
        <v>1</v>
      </c>
      <c r="U11" s="108"/>
      <c r="V11" s="108"/>
      <c r="W11" s="108"/>
      <c r="X11" s="97">
        <v>43946</v>
      </c>
      <c r="Y11" s="97">
        <v>45040</v>
      </c>
      <c r="Z11" s="97"/>
      <c r="AA11" s="97"/>
      <c r="AB11" s="108"/>
      <c r="AC11" s="108"/>
      <c r="AD11" s="108"/>
      <c r="AE11" s="108"/>
      <c r="AF11" s="108"/>
      <c r="AG11" s="108"/>
      <c r="AH11" s="108"/>
      <c r="AI11" s="161"/>
      <c r="AJ11" s="161"/>
      <c r="AK11" s="161"/>
      <c r="AL11" s="161"/>
    </row>
    <row r="12" spans="1:38" s="103" customFormat="1" ht="27">
      <c r="A12" s="161"/>
      <c r="B12" s="18">
        <v>53</v>
      </c>
      <c r="C12" s="125" t="s">
        <v>2987</v>
      </c>
      <c r="D12" s="146" t="s">
        <v>2200</v>
      </c>
      <c r="E12" s="120" t="s">
        <v>2988</v>
      </c>
      <c r="F12" s="281"/>
      <c r="G12" s="107"/>
      <c r="H12" s="106" t="s">
        <v>2221</v>
      </c>
      <c r="I12" s="108" t="s">
        <v>2989</v>
      </c>
      <c r="J12" s="108" t="s">
        <v>2990</v>
      </c>
      <c r="K12" s="108" t="s">
        <v>164</v>
      </c>
      <c r="L12" s="119" t="s">
        <v>58</v>
      </c>
      <c r="M12" s="108" t="s">
        <v>90</v>
      </c>
      <c r="N12" s="246" t="s">
        <v>267</v>
      </c>
      <c r="O12" s="206"/>
      <c r="P12" s="119">
        <v>4</v>
      </c>
      <c r="Q12" s="119"/>
      <c r="R12" s="119"/>
      <c r="S12" s="119">
        <v>2</v>
      </c>
      <c r="T12" s="119">
        <v>2</v>
      </c>
      <c r="U12" s="108"/>
      <c r="V12" s="108"/>
      <c r="W12" s="108"/>
      <c r="X12" s="97">
        <v>44731</v>
      </c>
      <c r="Y12" s="97">
        <v>45095</v>
      </c>
      <c r="Z12" s="97"/>
      <c r="AA12" s="97"/>
      <c r="AB12" s="109"/>
      <c r="AC12" s="109"/>
      <c r="AD12" s="109"/>
      <c r="AE12" s="109"/>
      <c r="AF12" s="109"/>
      <c r="AG12" s="109"/>
      <c r="AH12" s="109"/>
      <c r="AI12" s="161"/>
      <c r="AJ12" s="161"/>
      <c r="AK12" s="161"/>
      <c r="AL12" s="161"/>
    </row>
    <row r="13" spans="1:38" s="103" customFormat="1" ht="27">
      <c r="A13" s="161"/>
      <c r="B13" s="18">
        <v>53</v>
      </c>
      <c r="C13" s="125" t="s">
        <v>2987</v>
      </c>
      <c r="D13" s="146" t="s">
        <v>2200</v>
      </c>
      <c r="E13" s="120" t="s">
        <v>2988</v>
      </c>
      <c r="F13" s="281"/>
      <c r="G13" s="107"/>
      <c r="H13" s="106" t="s">
        <v>2221</v>
      </c>
      <c r="I13" s="108" t="s">
        <v>2989</v>
      </c>
      <c r="J13" s="108" t="s">
        <v>2990</v>
      </c>
      <c r="K13" s="108" t="s">
        <v>164</v>
      </c>
      <c r="L13" s="119" t="s">
        <v>58</v>
      </c>
      <c r="M13" s="108" t="s">
        <v>90</v>
      </c>
      <c r="N13" s="246" t="s">
        <v>267</v>
      </c>
      <c r="O13" s="206"/>
      <c r="P13" s="119">
        <v>4</v>
      </c>
      <c r="Q13" s="119"/>
      <c r="R13" s="119"/>
      <c r="S13" s="119">
        <v>2</v>
      </c>
      <c r="T13" s="119">
        <v>2</v>
      </c>
      <c r="U13" s="108"/>
      <c r="V13" s="108"/>
      <c r="W13" s="108"/>
      <c r="X13" s="97">
        <v>44731</v>
      </c>
      <c r="Y13" s="97">
        <v>45095</v>
      </c>
      <c r="Z13" s="97"/>
      <c r="AA13" s="97"/>
      <c r="AB13" s="109"/>
      <c r="AC13" s="109"/>
      <c r="AD13" s="109"/>
      <c r="AE13" s="109"/>
      <c r="AF13" s="109"/>
      <c r="AG13" s="109"/>
      <c r="AH13" s="109"/>
      <c r="AI13" s="161"/>
      <c r="AJ13" s="161"/>
      <c r="AK13" s="161"/>
      <c r="AL13" s="161"/>
    </row>
    <row r="14" spans="1:38" s="103" customFormat="1" ht="27">
      <c r="A14" s="161"/>
      <c r="B14" s="18">
        <v>54</v>
      </c>
      <c r="C14" s="125" t="s">
        <v>2219</v>
      </c>
      <c r="D14" s="146" t="s">
        <v>96</v>
      </c>
      <c r="E14" s="120" t="s">
        <v>2220</v>
      </c>
      <c r="F14" s="281"/>
      <c r="G14" s="107"/>
      <c r="H14" s="106" t="s">
        <v>2991</v>
      </c>
      <c r="I14" s="108" t="s">
        <v>2989</v>
      </c>
      <c r="J14" s="108" t="s">
        <v>2990</v>
      </c>
      <c r="K14" s="108" t="s">
        <v>164</v>
      </c>
      <c r="L14" s="119" t="s">
        <v>632</v>
      </c>
      <c r="M14" s="108" t="s">
        <v>90</v>
      </c>
      <c r="N14" s="246" t="s">
        <v>60</v>
      </c>
      <c r="O14" s="206"/>
      <c r="P14" s="119">
        <v>2</v>
      </c>
      <c r="Q14" s="119"/>
      <c r="R14" s="119"/>
      <c r="S14" s="119">
        <v>1</v>
      </c>
      <c r="T14" s="119">
        <v>1</v>
      </c>
      <c r="U14" s="108"/>
      <c r="V14" s="108"/>
      <c r="W14" s="108"/>
      <c r="X14" s="97">
        <v>44665</v>
      </c>
      <c r="Y14" s="97">
        <v>45760</v>
      </c>
      <c r="Z14" s="97"/>
      <c r="AA14" s="97"/>
      <c r="AB14" s="109"/>
      <c r="AC14" s="109"/>
      <c r="AD14" s="109"/>
      <c r="AE14" s="109"/>
      <c r="AF14" s="109"/>
      <c r="AG14" s="109"/>
      <c r="AH14" s="109"/>
      <c r="AI14" s="161"/>
      <c r="AJ14" s="161"/>
      <c r="AK14" s="161"/>
      <c r="AL14" s="161"/>
    </row>
    <row r="15" spans="1:38" s="103" customFormat="1" ht="40.5">
      <c r="A15" s="161"/>
      <c r="B15" s="18">
        <v>31</v>
      </c>
      <c r="C15" s="125" t="s">
        <v>261</v>
      </c>
      <c r="D15" s="146" t="s">
        <v>88</v>
      </c>
      <c r="E15" s="120" t="s">
        <v>263</v>
      </c>
      <c r="F15" s="281"/>
      <c r="G15" s="107"/>
      <c r="H15" s="108" t="s">
        <v>264</v>
      </c>
      <c r="I15" s="108" t="s">
        <v>2977</v>
      </c>
      <c r="J15" s="108" t="s">
        <v>2978</v>
      </c>
      <c r="K15" s="108" t="s">
        <v>71</v>
      </c>
      <c r="L15" s="119" t="s">
        <v>58</v>
      </c>
      <c r="M15" s="108" t="s">
        <v>59</v>
      </c>
      <c r="N15" s="246" t="s">
        <v>267</v>
      </c>
      <c r="O15" s="206"/>
      <c r="P15" s="119">
        <v>1</v>
      </c>
      <c r="Q15" s="119"/>
      <c r="R15" s="119"/>
      <c r="S15" s="119">
        <v>4</v>
      </c>
      <c r="T15" s="119">
        <v>1</v>
      </c>
      <c r="U15" s="119" t="s">
        <v>2237</v>
      </c>
      <c r="V15" s="119">
        <v>0</v>
      </c>
      <c r="W15" s="137">
        <v>3</v>
      </c>
      <c r="X15" s="133">
        <v>44776</v>
      </c>
      <c r="Y15" s="133">
        <v>45140</v>
      </c>
      <c r="Z15" s="254"/>
      <c r="AA15" s="263"/>
      <c r="AB15" s="108"/>
      <c r="AC15" s="223" t="s">
        <v>62</v>
      </c>
      <c r="AD15" s="219">
        <v>45145</v>
      </c>
      <c r="AE15" s="107">
        <v>11040</v>
      </c>
      <c r="AF15" s="107"/>
      <c r="AG15" s="219">
        <v>45175</v>
      </c>
      <c r="AH15" s="108"/>
      <c r="AI15" s="161"/>
      <c r="AJ15" s="161"/>
      <c r="AK15" s="161"/>
      <c r="AL15" s="161"/>
    </row>
    <row r="16" spans="1:38" s="103" customFormat="1" ht="40.5">
      <c r="A16" s="161"/>
      <c r="B16" s="18">
        <v>32</v>
      </c>
      <c r="C16" s="125" t="s">
        <v>2238</v>
      </c>
      <c r="D16" s="146" t="s">
        <v>50</v>
      </c>
      <c r="E16" s="186" t="s">
        <v>2239</v>
      </c>
      <c r="F16" s="282"/>
      <c r="G16" s="107"/>
      <c r="H16" s="108" t="s">
        <v>2240</v>
      </c>
      <c r="I16" s="108" t="s">
        <v>2241</v>
      </c>
      <c r="J16" s="108" t="s">
        <v>375</v>
      </c>
      <c r="K16" s="108" t="s">
        <v>164</v>
      </c>
      <c r="L16" s="119" t="s">
        <v>58</v>
      </c>
      <c r="M16" s="119" t="s">
        <v>59</v>
      </c>
      <c r="N16" s="246" t="s">
        <v>100</v>
      </c>
      <c r="O16" s="272" t="s">
        <v>2992</v>
      </c>
      <c r="P16" s="119">
        <v>1</v>
      </c>
      <c r="Q16" s="119"/>
      <c r="R16" s="119"/>
      <c r="S16" s="119">
        <v>0</v>
      </c>
      <c r="T16" s="119">
        <v>1</v>
      </c>
      <c r="U16" s="119">
        <v>3</v>
      </c>
      <c r="V16" s="119">
        <v>0</v>
      </c>
      <c r="W16" s="137">
        <v>0</v>
      </c>
      <c r="X16" s="131">
        <v>44923</v>
      </c>
      <c r="Y16" s="131">
        <v>45287</v>
      </c>
      <c r="Z16" s="251"/>
      <c r="AA16" s="261"/>
      <c r="AB16" s="108"/>
      <c r="AC16" s="223" t="s">
        <v>62</v>
      </c>
      <c r="AD16" s="107"/>
      <c r="AE16" s="107"/>
      <c r="AF16" s="107"/>
      <c r="AG16" s="107"/>
      <c r="AH16" s="108"/>
      <c r="AI16" s="161"/>
      <c r="AJ16" s="161"/>
      <c r="AK16" s="161"/>
      <c r="AL16" s="161"/>
    </row>
    <row r="17" spans="1:38" s="103" customFormat="1" ht="27">
      <c r="A17" s="161"/>
      <c r="B17" s="18">
        <v>40</v>
      </c>
      <c r="C17" s="125" t="s">
        <v>2993</v>
      </c>
      <c r="D17" s="294" t="s">
        <v>159</v>
      </c>
      <c r="E17" s="290" t="s">
        <v>2994</v>
      </c>
      <c r="F17" s="281"/>
      <c r="G17" s="107"/>
      <c r="H17" s="106" t="s">
        <v>889</v>
      </c>
      <c r="I17" s="108" t="s">
        <v>2982</v>
      </c>
      <c r="J17" s="108" t="s">
        <v>891</v>
      </c>
      <c r="K17" s="108" t="s">
        <v>2983</v>
      </c>
      <c r="L17" s="119" t="s">
        <v>58</v>
      </c>
      <c r="M17" s="108" t="s">
        <v>90</v>
      </c>
      <c r="N17" s="246" t="s">
        <v>60</v>
      </c>
      <c r="O17" s="206"/>
      <c r="P17" s="119">
        <v>4</v>
      </c>
      <c r="Q17" s="119"/>
      <c r="R17" s="119"/>
      <c r="S17" s="119">
        <v>2</v>
      </c>
      <c r="T17" s="119">
        <v>2</v>
      </c>
      <c r="U17" s="108"/>
      <c r="V17" s="108"/>
      <c r="W17" s="108"/>
      <c r="X17" s="291">
        <v>44783</v>
      </c>
      <c r="Y17" s="291">
        <v>45147</v>
      </c>
      <c r="Z17" s="97"/>
      <c r="AA17" s="97"/>
      <c r="AB17" s="257">
        <v>45170</v>
      </c>
      <c r="AC17" s="223" t="s">
        <v>62</v>
      </c>
      <c r="AD17" s="256">
        <v>45188</v>
      </c>
      <c r="AE17" s="108">
        <v>46748.09</v>
      </c>
      <c r="AF17" s="108"/>
      <c r="AG17" s="108"/>
      <c r="AH17" s="108"/>
      <c r="AI17" s="161"/>
      <c r="AJ17" s="161"/>
      <c r="AK17" s="161"/>
      <c r="AL17" s="161"/>
    </row>
    <row r="18" spans="1:38" s="103" customFormat="1" ht="27">
      <c r="A18" s="161"/>
      <c r="B18" s="18">
        <v>41</v>
      </c>
      <c r="C18" s="125" t="s">
        <v>2993</v>
      </c>
      <c r="D18" s="294" t="s">
        <v>2995</v>
      </c>
      <c r="E18" s="290" t="s">
        <v>2996</v>
      </c>
      <c r="F18" s="281"/>
      <c r="G18" s="107"/>
      <c r="H18" s="106" t="s">
        <v>889</v>
      </c>
      <c r="I18" s="108" t="s">
        <v>2982</v>
      </c>
      <c r="J18" s="108" t="s">
        <v>891</v>
      </c>
      <c r="K18" s="108" t="s">
        <v>2983</v>
      </c>
      <c r="L18" s="119" t="s">
        <v>58</v>
      </c>
      <c r="M18" s="108" t="s">
        <v>90</v>
      </c>
      <c r="N18" s="246" t="s">
        <v>60</v>
      </c>
      <c r="O18" s="206"/>
      <c r="P18" s="119">
        <v>4</v>
      </c>
      <c r="Q18" s="119"/>
      <c r="R18" s="119"/>
      <c r="S18" s="119">
        <v>3</v>
      </c>
      <c r="T18" s="119">
        <v>1</v>
      </c>
      <c r="U18" s="108"/>
      <c r="V18" s="108"/>
      <c r="W18" s="108"/>
      <c r="X18" s="291">
        <v>44783</v>
      </c>
      <c r="Y18" s="291">
        <v>45147</v>
      </c>
      <c r="Z18" s="97"/>
      <c r="AA18" s="97"/>
      <c r="AB18" s="108"/>
      <c r="AC18" s="108"/>
      <c r="AD18" s="108"/>
      <c r="AE18" s="108"/>
      <c r="AF18" s="108"/>
      <c r="AG18" s="108"/>
      <c r="AH18" s="108"/>
      <c r="AI18" s="161"/>
      <c r="AJ18" s="161"/>
      <c r="AK18" s="161"/>
      <c r="AL18" s="161"/>
    </row>
    <row r="19" spans="1:38" s="103" customFormat="1" ht="27">
      <c r="A19" s="161"/>
      <c r="B19" s="18">
        <v>42</v>
      </c>
      <c r="C19" s="125" t="s">
        <v>2993</v>
      </c>
      <c r="D19" s="294" t="s">
        <v>320</v>
      </c>
      <c r="E19" s="290" t="s">
        <v>2997</v>
      </c>
      <c r="F19" s="281"/>
      <c r="G19" s="107"/>
      <c r="H19" s="106" t="s">
        <v>889</v>
      </c>
      <c r="I19" s="108" t="s">
        <v>2982</v>
      </c>
      <c r="J19" s="108" t="s">
        <v>891</v>
      </c>
      <c r="K19" s="108" t="s">
        <v>2983</v>
      </c>
      <c r="L19" s="119" t="s">
        <v>58</v>
      </c>
      <c r="M19" s="108" t="s">
        <v>90</v>
      </c>
      <c r="N19" s="246" t="s">
        <v>60</v>
      </c>
      <c r="O19" s="206"/>
      <c r="P19" s="119">
        <v>4</v>
      </c>
      <c r="Q19" s="119"/>
      <c r="R19" s="119"/>
      <c r="S19" s="119">
        <v>3</v>
      </c>
      <c r="T19" s="119">
        <v>1</v>
      </c>
      <c r="U19" s="108"/>
      <c r="V19" s="108"/>
      <c r="W19" s="108"/>
      <c r="X19" s="291">
        <v>44783</v>
      </c>
      <c r="Y19" s="291">
        <v>45147</v>
      </c>
      <c r="Z19" s="97"/>
      <c r="AA19" s="97"/>
      <c r="AB19" s="108"/>
      <c r="AC19" s="108"/>
      <c r="AD19" s="108"/>
      <c r="AE19" s="108"/>
      <c r="AF19" s="108"/>
      <c r="AG19" s="108"/>
      <c r="AH19" s="108"/>
      <c r="AI19" s="161"/>
      <c r="AJ19" s="161"/>
      <c r="AK19" s="161"/>
      <c r="AL19" s="161"/>
    </row>
    <row r="20" spans="1:38" s="103" customFormat="1" ht="27">
      <c r="A20" s="161"/>
      <c r="B20" s="18">
        <v>43</v>
      </c>
      <c r="C20" s="125" t="s">
        <v>2979</v>
      </c>
      <c r="D20" s="146" t="s">
        <v>2980</v>
      </c>
      <c r="E20" s="120" t="s">
        <v>2998</v>
      </c>
      <c r="F20" s="281"/>
      <c r="G20" s="107"/>
      <c r="H20" s="106" t="s">
        <v>889</v>
      </c>
      <c r="I20" s="108" t="s">
        <v>2982</v>
      </c>
      <c r="J20" s="108" t="s">
        <v>891</v>
      </c>
      <c r="K20" s="108" t="s">
        <v>2983</v>
      </c>
      <c r="L20" s="119" t="s">
        <v>58</v>
      </c>
      <c r="M20" s="108" t="s">
        <v>90</v>
      </c>
      <c r="N20" s="246" t="s">
        <v>267</v>
      </c>
      <c r="O20" s="206"/>
      <c r="P20" s="119"/>
      <c r="Q20" s="119"/>
      <c r="R20" s="119"/>
      <c r="S20" s="119"/>
      <c r="T20" s="119"/>
      <c r="U20" s="108"/>
      <c r="V20" s="108"/>
      <c r="W20" s="108"/>
      <c r="X20" s="97"/>
      <c r="Y20" s="97"/>
      <c r="Z20" s="97"/>
      <c r="AA20" s="97"/>
      <c r="AB20" s="108"/>
      <c r="AC20" s="108"/>
      <c r="AD20" s="108"/>
      <c r="AE20" s="108"/>
      <c r="AF20" s="108"/>
      <c r="AG20" s="108"/>
      <c r="AH20" s="108"/>
      <c r="AI20" s="161"/>
      <c r="AJ20" s="161"/>
      <c r="AK20" s="161"/>
      <c r="AL20" s="161"/>
    </row>
    <row r="21" spans="1:38" s="103" customFormat="1" ht="27">
      <c r="A21" s="161"/>
      <c r="B21" s="18">
        <v>44</v>
      </c>
      <c r="C21" s="125" t="s">
        <v>2984</v>
      </c>
      <c r="D21" s="146" t="s">
        <v>2985</v>
      </c>
      <c r="E21" s="120" t="s">
        <v>2986</v>
      </c>
      <c r="F21" s="281"/>
      <c r="G21" s="107"/>
      <c r="H21" s="106" t="s">
        <v>889</v>
      </c>
      <c r="I21" s="108" t="s">
        <v>2982</v>
      </c>
      <c r="J21" s="108" t="s">
        <v>891</v>
      </c>
      <c r="K21" s="108" t="s">
        <v>2983</v>
      </c>
      <c r="L21" s="119" t="s">
        <v>58</v>
      </c>
      <c r="M21" s="108" t="s">
        <v>90</v>
      </c>
      <c r="N21" s="246" t="s">
        <v>267</v>
      </c>
      <c r="O21" s="206"/>
      <c r="P21" s="119">
        <v>4</v>
      </c>
      <c r="Q21" s="119"/>
      <c r="R21" s="119"/>
      <c r="S21" s="119">
        <v>3</v>
      </c>
      <c r="T21" s="119">
        <v>1</v>
      </c>
      <c r="U21" s="108"/>
      <c r="V21" s="108"/>
      <c r="W21" s="108"/>
      <c r="X21" s="97">
        <v>43946</v>
      </c>
      <c r="Y21" s="97">
        <v>45040</v>
      </c>
      <c r="Z21" s="97"/>
      <c r="AA21" s="97"/>
      <c r="AB21" s="257">
        <v>45170</v>
      </c>
      <c r="AC21" s="223" t="s">
        <v>62</v>
      </c>
      <c r="AD21" s="256">
        <v>45187</v>
      </c>
      <c r="AE21" s="108">
        <v>2625</v>
      </c>
      <c r="AF21" s="108"/>
      <c r="AG21" s="108"/>
      <c r="AH21" s="108"/>
      <c r="AI21" s="161"/>
      <c r="AJ21" s="161"/>
      <c r="AK21" s="161"/>
      <c r="AL21" s="161"/>
    </row>
    <row r="22" spans="1:38" s="103" customFormat="1" ht="27">
      <c r="A22" s="161"/>
      <c r="B22" s="18">
        <v>46</v>
      </c>
      <c r="C22" s="125" t="s">
        <v>2993</v>
      </c>
      <c r="D22" s="294" t="s">
        <v>258</v>
      </c>
      <c r="E22" s="290" t="s">
        <v>2999</v>
      </c>
      <c r="F22" s="281"/>
      <c r="G22" s="107"/>
      <c r="H22" s="106" t="s">
        <v>889</v>
      </c>
      <c r="I22" s="108" t="s">
        <v>2982</v>
      </c>
      <c r="J22" s="108" t="s">
        <v>891</v>
      </c>
      <c r="K22" s="108" t="s">
        <v>164</v>
      </c>
      <c r="L22" s="119" t="s">
        <v>632</v>
      </c>
      <c r="M22" s="108" t="s">
        <v>90</v>
      </c>
      <c r="N22" s="246" t="s">
        <v>60</v>
      </c>
      <c r="O22" s="206"/>
      <c r="P22" s="119">
        <v>4</v>
      </c>
      <c r="Q22" s="119"/>
      <c r="R22" s="119"/>
      <c r="S22" s="119">
        <v>3</v>
      </c>
      <c r="T22" s="119">
        <v>1</v>
      </c>
      <c r="U22" s="108"/>
      <c r="V22" s="108"/>
      <c r="W22" s="108"/>
      <c r="X22" s="291">
        <v>44783</v>
      </c>
      <c r="Y22" s="291">
        <v>45147</v>
      </c>
      <c r="Z22" s="97"/>
      <c r="AA22" s="97"/>
      <c r="AB22" s="108"/>
      <c r="AC22" s="108"/>
      <c r="AD22" s="108"/>
      <c r="AE22" s="108"/>
      <c r="AF22" s="108"/>
      <c r="AG22" s="108"/>
      <c r="AH22" s="108"/>
      <c r="AI22" s="161"/>
      <c r="AJ22" s="161"/>
      <c r="AK22" s="161"/>
      <c r="AL22" s="161"/>
    </row>
    <row r="23" spans="1:38" s="103" customFormat="1" ht="27">
      <c r="A23" s="161"/>
      <c r="B23" s="18">
        <v>53</v>
      </c>
      <c r="C23" s="125" t="s">
        <v>3000</v>
      </c>
      <c r="D23" s="146" t="s">
        <v>412</v>
      </c>
      <c r="E23" s="120" t="s">
        <v>3001</v>
      </c>
      <c r="F23" s="314" t="s">
        <v>3002</v>
      </c>
      <c r="G23" s="315"/>
      <c r="H23" s="107"/>
      <c r="I23" s="108"/>
      <c r="J23" s="108"/>
      <c r="K23" s="108"/>
      <c r="L23" s="108"/>
      <c r="M23" s="108" t="s">
        <v>243</v>
      </c>
      <c r="N23" s="247" t="s">
        <v>100</v>
      </c>
      <c r="O23" s="206"/>
      <c r="P23" s="119"/>
      <c r="Q23" s="119"/>
      <c r="R23" s="119"/>
      <c r="S23" s="119"/>
      <c r="T23" s="119"/>
      <c r="U23" s="13"/>
      <c r="V23" s="13"/>
      <c r="W23" s="117"/>
      <c r="X23" s="108"/>
      <c r="Y23" s="108"/>
      <c r="Z23" s="108"/>
      <c r="AA23" s="108"/>
      <c r="AB23" s="108"/>
      <c r="AC23" s="108"/>
      <c r="AD23" s="108"/>
      <c r="AE23" s="108"/>
      <c r="AF23" s="108"/>
      <c r="AG23" s="108"/>
      <c r="AH23" s="108"/>
      <c r="AI23" s="108"/>
      <c r="AJ23" s="161"/>
      <c r="AK23" s="161"/>
      <c r="AL23" s="161"/>
    </row>
    <row r="24" spans="1:38" ht="40.5">
      <c r="A24" s="154"/>
      <c r="B24" s="18">
        <v>59</v>
      </c>
      <c r="C24" s="155" t="s">
        <v>3003</v>
      </c>
      <c r="D24" s="146" t="s">
        <v>50</v>
      </c>
      <c r="E24" s="206" t="s">
        <v>3004</v>
      </c>
      <c r="F24" s="318" t="s">
        <v>53</v>
      </c>
      <c r="G24" s="319"/>
      <c r="H24" s="22"/>
      <c r="I24" s="12"/>
      <c r="J24" s="12"/>
      <c r="K24" s="12"/>
      <c r="L24" s="12"/>
      <c r="M24" s="119" t="s">
        <v>59</v>
      </c>
      <c r="N24" s="248" t="s">
        <v>267</v>
      </c>
      <c r="O24" s="206"/>
      <c r="P24" s="119">
        <v>1</v>
      </c>
      <c r="Q24" s="119"/>
      <c r="R24" s="119"/>
      <c r="S24" s="119"/>
      <c r="T24" s="119"/>
      <c r="U24" s="119">
        <v>3</v>
      </c>
      <c r="V24" s="13"/>
      <c r="W24" s="138"/>
      <c r="X24" s="324">
        <v>44726</v>
      </c>
      <c r="Y24" s="152">
        <v>45090</v>
      </c>
      <c r="Z24" s="11"/>
      <c r="AA24" s="11"/>
      <c r="AB24" s="11"/>
      <c r="AC24" s="11"/>
      <c r="AD24" s="11"/>
      <c r="AE24" s="11"/>
      <c r="AF24" s="11"/>
      <c r="AG24" s="11"/>
      <c r="AH24" s="11"/>
      <c r="AI24" s="11"/>
      <c r="AJ24" s="154"/>
      <c r="AK24" s="154"/>
      <c r="AL24" s="154"/>
    </row>
    <row r="25" spans="1:38" s="103" customFormat="1" ht="27">
      <c r="A25" s="161"/>
      <c r="B25" s="18">
        <v>2</v>
      </c>
      <c r="C25" s="226" t="s">
        <v>3005</v>
      </c>
      <c r="D25" s="146" t="s">
        <v>241</v>
      </c>
      <c r="E25" s="120" t="s">
        <v>3006</v>
      </c>
      <c r="F25" s="314" t="s">
        <v>53</v>
      </c>
      <c r="G25" s="315"/>
      <c r="H25" s="108" t="s">
        <v>3007</v>
      </c>
      <c r="I25" s="108" t="s">
        <v>3008</v>
      </c>
      <c r="J25" s="108" t="s">
        <v>3009</v>
      </c>
      <c r="K25" s="108" t="s">
        <v>57</v>
      </c>
      <c r="L25" s="119" t="s">
        <v>58</v>
      </c>
      <c r="M25" s="108" t="s">
        <v>59</v>
      </c>
      <c r="N25" s="246" t="s">
        <v>60</v>
      </c>
      <c r="O25" s="206"/>
      <c r="P25" s="119">
        <v>4</v>
      </c>
      <c r="Q25" s="119"/>
      <c r="R25" s="119"/>
      <c r="S25" s="119">
        <v>3</v>
      </c>
      <c r="T25" s="119">
        <v>1</v>
      </c>
      <c r="U25" s="119">
        <v>4</v>
      </c>
      <c r="V25" s="119">
        <v>0</v>
      </c>
      <c r="W25" s="137">
        <v>0</v>
      </c>
      <c r="X25" s="128">
        <v>44783</v>
      </c>
      <c r="Y25" s="128">
        <v>45147</v>
      </c>
      <c r="Z25" s="252"/>
      <c r="AA25" s="123"/>
      <c r="AB25" s="109"/>
      <c r="AC25" s="223" t="s">
        <v>62</v>
      </c>
      <c r="AD25" s="194"/>
      <c r="AE25" s="194"/>
      <c r="AF25" s="225" t="s">
        <v>149</v>
      </c>
      <c r="AG25" s="194"/>
      <c r="AI25" s="109"/>
      <c r="AJ25" s="161"/>
      <c r="AK25" s="161"/>
      <c r="AL25" s="161"/>
    </row>
    <row r="26" spans="1:38" s="103" customFormat="1" ht="27">
      <c r="A26" s="161"/>
      <c r="B26" s="18">
        <v>3</v>
      </c>
      <c r="C26" s="226" t="s">
        <v>3010</v>
      </c>
      <c r="D26" s="146" t="s">
        <v>544</v>
      </c>
      <c r="E26" s="120" t="s">
        <v>3011</v>
      </c>
      <c r="F26" s="314" t="s">
        <v>53</v>
      </c>
      <c r="G26" s="315"/>
      <c r="H26" s="108" t="s">
        <v>3007</v>
      </c>
      <c r="I26" s="108" t="s">
        <v>3008</v>
      </c>
      <c r="J26" s="108" t="s">
        <v>3009</v>
      </c>
      <c r="K26" s="108" t="s">
        <v>57</v>
      </c>
      <c r="L26" s="119" t="s">
        <v>58</v>
      </c>
      <c r="M26" s="108" t="s">
        <v>59</v>
      </c>
      <c r="N26" s="246" t="s">
        <v>60</v>
      </c>
      <c r="O26" s="206"/>
      <c r="P26" s="119">
        <v>4</v>
      </c>
      <c r="Q26" s="119"/>
      <c r="R26" s="119"/>
      <c r="S26" s="119">
        <v>3</v>
      </c>
      <c r="T26" s="119">
        <v>1</v>
      </c>
      <c r="U26" s="119">
        <v>4</v>
      </c>
      <c r="V26" s="119">
        <v>0</v>
      </c>
      <c r="W26" s="137">
        <v>0</v>
      </c>
      <c r="X26" s="128">
        <v>44783</v>
      </c>
      <c r="Y26" s="128">
        <v>45147</v>
      </c>
      <c r="Z26" s="252"/>
      <c r="AA26" s="123"/>
      <c r="AB26" s="109"/>
      <c r="AC26" s="223" t="s">
        <v>62</v>
      </c>
      <c r="AD26" s="194"/>
      <c r="AE26" s="194"/>
      <c r="AF26" s="225" t="s">
        <v>149</v>
      </c>
      <c r="AG26" s="194"/>
      <c r="AI26" s="109"/>
      <c r="AJ26" s="161"/>
      <c r="AK26" s="161"/>
      <c r="AL26" s="161"/>
    </row>
    <row r="27" spans="1:38" s="103" customFormat="1" ht="67.5">
      <c r="A27" s="161"/>
      <c r="B27" s="18">
        <v>28</v>
      </c>
      <c r="C27" s="125" t="s">
        <v>3012</v>
      </c>
      <c r="D27" s="146"/>
      <c r="E27" s="146" t="s">
        <v>3013</v>
      </c>
      <c r="F27" s="120" t="s">
        <v>3014</v>
      </c>
      <c r="G27" s="314" t="s">
        <v>3015</v>
      </c>
      <c r="H27" s="108" t="s">
        <v>2246</v>
      </c>
      <c r="I27" s="108" t="s">
        <v>2247</v>
      </c>
      <c r="J27" s="99" t="s">
        <v>2248</v>
      </c>
      <c r="K27" s="108" t="s">
        <v>1407</v>
      </c>
      <c r="L27" s="119" t="s">
        <v>597</v>
      </c>
      <c r="M27" s="108" t="s">
        <v>59</v>
      </c>
      <c r="N27" s="246" t="s">
        <v>607</v>
      </c>
      <c r="O27" s="206" t="s">
        <v>3016</v>
      </c>
      <c r="P27" s="168">
        <v>2</v>
      </c>
      <c r="Q27" s="119"/>
      <c r="R27" s="119"/>
      <c r="S27" s="119">
        <v>2</v>
      </c>
      <c r="T27" s="119">
        <v>0</v>
      </c>
      <c r="U27" s="168" t="s">
        <v>128</v>
      </c>
      <c r="V27" s="119"/>
      <c r="W27" s="137"/>
      <c r="X27" s="130">
        <v>44094</v>
      </c>
      <c r="Y27" s="130">
        <v>45171</v>
      </c>
      <c r="Z27" s="250"/>
      <c r="AA27" s="260"/>
      <c r="AB27" s="108"/>
      <c r="AC27" s="108"/>
      <c r="AD27" s="107"/>
      <c r="AE27" s="107"/>
      <c r="AF27" s="107"/>
      <c r="AG27" s="107"/>
      <c r="AI27" s="107"/>
      <c r="AJ27" s="108"/>
      <c r="AK27" s="161"/>
      <c r="AL27" s="161"/>
    </row>
    <row r="28" spans="1:38" s="103" customFormat="1" ht="27">
      <c r="A28" s="161"/>
      <c r="B28" s="18"/>
      <c r="C28" s="226" t="s">
        <v>2297</v>
      </c>
      <c r="D28" s="146"/>
      <c r="E28" s="146" t="s">
        <v>3017</v>
      </c>
      <c r="F28" s="120" t="s">
        <v>3018</v>
      </c>
      <c r="G28" s="314"/>
      <c r="H28" s="108" t="s">
        <v>2299</v>
      </c>
      <c r="I28" s="108"/>
      <c r="J28" s="108"/>
      <c r="K28" s="108" t="s">
        <v>138</v>
      </c>
      <c r="L28" s="119"/>
      <c r="M28" s="108" t="s">
        <v>243</v>
      </c>
      <c r="N28" s="246" t="s">
        <v>60</v>
      </c>
      <c r="O28" s="206"/>
      <c r="P28" s="119">
        <v>1</v>
      </c>
      <c r="Q28" s="119"/>
      <c r="R28" s="119"/>
      <c r="S28" s="119"/>
      <c r="T28" s="119"/>
      <c r="U28" s="119">
        <v>3</v>
      </c>
      <c r="V28" s="119"/>
      <c r="W28" s="137"/>
      <c r="X28" s="130">
        <v>45150</v>
      </c>
      <c r="Y28" s="133">
        <v>45149</v>
      </c>
      <c r="Z28" s="254"/>
      <c r="AA28" s="263"/>
      <c r="AC28" s="223" t="s">
        <v>62</v>
      </c>
      <c r="AD28" s="219">
        <v>45139</v>
      </c>
      <c r="AE28" s="107">
        <v>13248</v>
      </c>
      <c r="AF28" s="107"/>
      <c r="AG28" s="280"/>
      <c r="AH28" s="280"/>
      <c r="AJ28" s="108"/>
      <c r="AK28" s="161"/>
      <c r="AL28" s="161"/>
    </row>
    <row r="29" spans="1:38" s="103" customFormat="1" ht="27">
      <c r="A29" s="161"/>
      <c r="B29" s="18">
        <v>34</v>
      </c>
      <c r="C29" s="125" t="s">
        <v>3019</v>
      </c>
      <c r="D29" s="146"/>
      <c r="E29" s="137" t="s">
        <v>144</v>
      </c>
      <c r="F29" s="120" t="s">
        <v>3020</v>
      </c>
      <c r="G29" s="314" t="s">
        <v>53</v>
      </c>
      <c r="H29" s="106" t="s">
        <v>889</v>
      </c>
      <c r="I29" s="108" t="s">
        <v>2982</v>
      </c>
      <c r="J29" s="108" t="s">
        <v>891</v>
      </c>
      <c r="K29" s="108" t="s">
        <v>164</v>
      </c>
      <c r="L29" s="119" t="s">
        <v>58</v>
      </c>
      <c r="M29" s="108" t="s">
        <v>243</v>
      </c>
      <c r="N29" s="246" t="s">
        <v>60</v>
      </c>
      <c r="O29" s="206"/>
      <c r="P29" s="119">
        <v>4</v>
      </c>
      <c r="Q29" s="119"/>
      <c r="R29" s="119"/>
      <c r="S29" s="119">
        <v>1</v>
      </c>
      <c r="T29" s="119">
        <v>3</v>
      </c>
      <c r="U29" s="108"/>
      <c r="V29" s="108"/>
      <c r="W29" s="108"/>
      <c r="X29" s="291">
        <v>44921</v>
      </c>
      <c r="Y29" s="291">
        <v>45285</v>
      </c>
      <c r="Z29" s="97"/>
      <c r="AA29" s="97"/>
      <c r="AC29" s="223" t="s">
        <v>62</v>
      </c>
      <c r="AD29" s="108"/>
      <c r="AE29" s="108"/>
      <c r="AF29" s="108"/>
      <c r="AG29" s="108"/>
      <c r="AH29" s="108"/>
      <c r="AJ29" s="108"/>
      <c r="AK29" s="161"/>
      <c r="AL29" s="161"/>
    </row>
    <row r="30" spans="1:38" s="103" customFormat="1" ht="14.1" customHeight="1">
      <c r="A30" s="161"/>
      <c r="B30" s="18">
        <v>48</v>
      </c>
      <c r="C30" s="195" t="s">
        <v>92</v>
      </c>
      <c r="D30" s="205"/>
      <c r="E30" s="205" t="s">
        <v>96</v>
      </c>
      <c r="F30" s="196" t="s">
        <v>97</v>
      </c>
      <c r="G30" s="316" t="s">
        <v>53</v>
      </c>
      <c r="H30" s="197" t="s">
        <v>98</v>
      </c>
      <c r="I30" s="197" t="s">
        <v>99</v>
      </c>
      <c r="J30" s="197" t="s">
        <v>99</v>
      </c>
      <c r="K30" s="197" t="s">
        <v>71</v>
      </c>
      <c r="L30" s="197" t="s">
        <v>99</v>
      </c>
      <c r="M30" s="197" t="s">
        <v>59</v>
      </c>
      <c r="N30" s="246" t="s">
        <v>267</v>
      </c>
      <c r="O30" s="272" t="s">
        <v>101</v>
      </c>
      <c r="P30" s="333"/>
      <c r="Q30" s="197" t="s">
        <v>99</v>
      </c>
      <c r="R30" s="197"/>
      <c r="S30" s="197"/>
      <c r="T30" s="197" t="s">
        <v>99</v>
      </c>
      <c r="U30" s="197" t="s">
        <v>99</v>
      </c>
      <c r="V30" s="387"/>
      <c r="W30" s="13"/>
      <c r="X30" s="150">
        <v>44562</v>
      </c>
      <c r="Y30" s="336">
        <v>45105</v>
      </c>
      <c r="Z30" s="108"/>
      <c r="AA30" s="108" t="s">
        <v>355</v>
      </c>
      <c r="AB30" s="228" t="s">
        <v>62</v>
      </c>
      <c r="AC30" s="108"/>
      <c r="AD30" s="108"/>
      <c r="AE30" s="108"/>
      <c r="AG30" s="108"/>
      <c r="AH30" s="108"/>
      <c r="AJ30" s="108"/>
      <c r="AK30" s="161"/>
      <c r="AL30" s="161"/>
    </row>
    <row r="31" spans="1:38" s="103" customFormat="1" ht="13.5">
      <c r="A31" s="161"/>
      <c r="B31" s="18"/>
      <c r="C31" s="195" t="s">
        <v>92</v>
      </c>
      <c r="D31" s="205"/>
      <c r="E31" s="205" t="s">
        <v>96</v>
      </c>
      <c r="F31" s="196" t="s">
        <v>97</v>
      </c>
      <c r="G31" s="316"/>
      <c r="H31" s="197" t="s">
        <v>98</v>
      </c>
      <c r="I31" s="197" t="s">
        <v>99</v>
      </c>
      <c r="J31" s="197" t="s">
        <v>99</v>
      </c>
      <c r="K31" s="197" t="s">
        <v>71</v>
      </c>
      <c r="L31" s="197" t="s">
        <v>99</v>
      </c>
      <c r="M31" s="197" t="s">
        <v>59</v>
      </c>
      <c r="N31" s="246" t="s">
        <v>100</v>
      </c>
      <c r="O31" s="272" t="s">
        <v>101</v>
      </c>
      <c r="P31" s="333"/>
      <c r="Q31" s="197" t="s">
        <v>99</v>
      </c>
      <c r="R31" s="197"/>
      <c r="S31" s="197"/>
      <c r="T31" s="197" t="s">
        <v>99</v>
      </c>
      <c r="U31" s="197" t="s">
        <v>99</v>
      </c>
      <c r="V31" s="387"/>
      <c r="W31" s="13"/>
      <c r="X31" s="150">
        <v>45292</v>
      </c>
      <c r="Y31" s="336">
        <v>45836</v>
      </c>
      <c r="Z31" s="108"/>
      <c r="AA31" s="108" t="s">
        <v>2354</v>
      </c>
      <c r="AB31" s="257">
        <v>45444</v>
      </c>
      <c r="AC31" s="108"/>
      <c r="AD31" s="108"/>
      <c r="AE31" s="108">
        <v>321309.90999999997</v>
      </c>
      <c r="AG31" s="108"/>
      <c r="AH31" s="108"/>
      <c r="AI31" s="108"/>
      <c r="AJ31" s="108"/>
      <c r="AK31" s="161"/>
      <c r="AL31" s="161"/>
    </row>
    <row r="32" spans="1:38" s="103" customFormat="1" ht="42" customHeight="1">
      <c r="A32" s="161"/>
      <c r="B32" s="18">
        <v>45</v>
      </c>
      <c r="C32" s="350" t="s">
        <v>2297</v>
      </c>
      <c r="D32" s="146" t="s">
        <v>3021</v>
      </c>
      <c r="E32" s="352" t="s">
        <v>3017</v>
      </c>
      <c r="F32" s="361" t="s">
        <v>3018</v>
      </c>
      <c r="G32" s="367" t="s">
        <v>53</v>
      </c>
      <c r="H32" s="367"/>
      <c r="I32" s="378" t="s">
        <v>2299</v>
      </c>
      <c r="J32" s="378"/>
      <c r="K32" s="378"/>
      <c r="L32" s="378" t="s">
        <v>138</v>
      </c>
      <c r="M32" s="383" t="s">
        <v>58</v>
      </c>
      <c r="N32" s="378" t="s">
        <v>59</v>
      </c>
      <c r="O32" s="246" t="s">
        <v>60</v>
      </c>
      <c r="P32" s="206"/>
      <c r="Q32" s="332"/>
      <c r="R32" s="383">
        <v>1</v>
      </c>
      <c r="S32" s="383"/>
      <c r="T32" s="383"/>
      <c r="U32" s="383">
        <v>1</v>
      </c>
      <c r="V32" s="383">
        <v>0</v>
      </c>
      <c r="W32" s="119"/>
      <c r="X32" s="260">
        <v>44785</v>
      </c>
      <c r="Y32" s="263">
        <v>45149</v>
      </c>
      <c r="Z32" s="263"/>
      <c r="AC32" s="223" t="s">
        <v>62</v>
      </c>
      <c r="AD32" s="108"/>
      <c r="AE32" s="108">
        <v>13248</v>
      </c>
      <c r="AF32" s="394" t="s">
        <v>149</v>
      </c>
      <c r="AJ32" s="108"/>
      <c r="AK32" s="108"/>
      <c r="AL32" s="161"/>
    </row>
    <row r="33" spans="1:38" s="103" customFormat="1" ht="27">
      <c r="A33" s="161"/>
      <c r="B33" s="18">
        <v>43</v>
      </c>
      <c r="C33" s="226" t="s">
        <v>2232</v>
      </c>
      <c r="D33" s="146"/>
      <c r="E33" s="146" t="s">
        <v>193</v>
      </c>
      <c r="F33" s="120" t="s">
        <v>208</v>
      </c>
      <c r="G33" s="314" t="s">
        <v>53</v>
      </c>
      <c r="H33" s="315"/>
      <c r="I33" s="106" t="s">
        <v>210</v>
      </c>
      <c r="J33" s="108" t="s">
        <v>211</v>
      </c>
      <c r="K33" s="185" t="s">
        <v>212</v>
      </c>
      <c r="L33" s="108" t="s">
        <v>57</v>
      </c>
      <c r="M33" s="119" t="s">
        <v>58</v>
      </c>
      <c r="N33" s="108" t="s">
        <v>90</v>
      </c>
      <c r="O33" s="246" t="s">
        <v>60</v>
      </c>
      <c r="P33" s="272" t="s">
        <v>157</v>
      </c>
      <c r="Q33" s="331"/>
      <c r="R33" s="119">
        <v>2</v>
      </c>
      <c r="S33" s="119"/>
      <c r="T33" s="119"/>
      <c r="U33" s="119"/>
      <c r="V33" s="119"/>
      <c r="W33" s="108">
        <v>4</v>
      </c>
      <c r="X33" s="97">
        <v>44879</v>
      </c>
      <c r="Y33" s="97">
        <v>45243</v>
      </c>
      <c r="Z33" s="97"/>
      <c r="AC33" s="228" t="s">
        <v>62</v>
      </c>
      <c r="AD33" s="108"/>
      <c r="AE33" s="108"/>
      <c r="AF33" s="108"/>
      <c r="AJ33" s="108"/>
      <c r="AK33" s="108"/>
      <c r="AL33" s="161"/>
    </row>
    <row r="34" spans="1:38" s="103" customFormat="1" ht="40.5">
      <c r="A34" s="161"/>
      <c r="B34" s="310">
        <v>9</v>
      </c>
      <c r="C34" s="349" t="s">
        <v>474</v>
      </c>
      <c r="D34" s="294" t="s">
        <v>3022</v>
      </c>
      <c r="E34" s="351" t="s">
        <v>96</v>
      </c>
      <c r="F34" s="359" t="s">
        <v>2152</v>
      </c>
      <c r="G34" s="362" t="s">
        <v>53</v>
      </c>
      <c r="H34" s="375">
        <v>44927</v>
      </c>
      <c r="I34" s="236" t="s">
        <v>476</v>
      </c>
      <c r="J34" s="236" t="s">
        <v>99</v>
      </c>
      <c r="K34" s="236" t="s">
        <v>99</v>
      </c>
      <c r="L34" s="236" t="s">
        <v>164</v>
      </c>
      <c r="M34" s="236" t="s">
        <v>99</v>
      </c>
      <c r="N34" s="236" t="s">
        <v>59</v>
      </c>
      <c r="O34" s="246" t="s">
        <v>60</v>
      </c>
      <c r="P34" s="206" t="s">
        <v>477</v>
      </c>
      <c r="Q34" s="330"/>
      <c r="R34" s="236" t="s">
        <v>99</v>
      </c>
      <c r="S34" s="236"/>
      <c r="T34" s="236"/>
      <c r="U34" s="236" t="s">
        <v>99</v>
      </c>
      <c r="V34" s="236" t="s">
        <v>99</v>
      </c>
      <c r="W34" s="13"/>
      <c r="X34" s="391">
        <v>44927</v>
      </c>
      <c r="Y34" s="393">
        <v>45291</v>
      </c>
      <c r="Z34" s="393"/>
      <c r="AC34" s="228" t="s">
        <v>62</v>
      </c>
      <c r="AD34" s="107"/>
      <c r="AE34" s="107">
        <v>36800</v>
      </c>
      <c r="AF34" s="228" t="s">
        <v>149</v>
      </c>
      <c r="AJ34" s="107"/>
      <c r="AK34" s="108"/>
      <c r="AL34" s="161"/>
    </row>
    <row r="35" spans="1:38" ht="27">
      <c r="A35" s="423"/>
      <c r="B35" s="424">
        <v>28</v>
      </c>
      <c r="C35" s="425" t="s">
        <v>514</v>
      </c>
      <c r="D35" s="426" t="s">
        <v>2199</v>
      </c>
      <c r="E35" s="427" t="s">
        <v>3023</v>
      </c>
      <c r="F35" s="428" t="s">
        <v>2220</v>
      </c>
      <c r="G35" s="429" t="s">
        <v>53</v>
      </c>
      <c r="H35" s="430"/>
      <c r="I35" s="210" t="s">
        <v>2991</v>
      </c>
      <c r="J35" s="327" t="s">
        <v>2989</v>
      </c>
      <c r="K35" s="328" t="s">
        <v>2990</v>
      </c>
      <c r="L35" s="328" t="s">
        <v>164</v>
      </c>
      <c r="M35" s="108" t="s">
        <v>90</v>
      </c>
      <c r="N35" s="431" t="s">
        <v>597</v>
      </c>
      <c r="O35" s="432" t="s">
        <v>3024</v>
      </c>
      <c r="P35" s="433" t="s">
        <v>3025</v>
      </c>
      <c r="Q35" s="434"/>
      <c r="R35" s="122">
        <v>4</v>
      </c>
      <c r="S35" s="435"/>
      <c r="T35" s="435"/>
      <c r="U35" s="435"/>
      <c r="V35" s="435"/>
      <c r="W35" s="328">
        <v>4</v>
      </c>
      <c r="X35" s="436">
        <v>44953</v>
      </c>
      <c r="Y35" s="436">
        <v>45317</v>
      </c>
      <c r="Z35" s="436"/>
      <c r="AC35" s="438" t="s">
        <v>62</v>
      </c>
      <c r="AD35" s="437"/>
      <c r="AE35" s="437"/>
      <c r="AF35" s="439" t="s">
        <v>149</v>
      </c>
      <c r="AJ35" s="437"/>
      <c r="AK35" s="437"/>
      <c r="AL35" s="423"/>
    </row>
    <row r="36" spans="1:38" s="103" customFormat="1" ht="27">
      <c r="A36" s="161"/>
      <c r="B36" s="18">
        <v>30</v>
      </c>
      <c r="C36" s="226" t="s">
        <v>2208</v>
      </c>
      <c r="D36" s="339"/>
      <c r="E36" s="146"/>
      <c r="F36" s="146" t="s">
        <v>193</v>
      </c>
      <c r="G36" s="120" t="s">
        <v>2209</v>
      </c>
      <c r="H36" s="364"/>
      <c r="I36" s="442" t="s">
        <v>53</v>
      </c>
      <c r="J36" s="315"/>
      <c r="K36" s="106" t="s">
        <v>186</v>
      </c>
      <c r="L36" s="108" t="s">
        <v>2204</v>
      </c>
      <c r="M36" s="108" t="s">
        <v>2205</v>
      </c>
      <c r="N36" s="108" t="s">
        <v>164</v>
      </c>
      <c r="O36" s="119" t="s">
        <v>58</v>
      </c>
      <c r="P36" s="108" t="s">
        <v>90</v>
      </c>
      <c r="Q36" s="246" t="s">
        <v>60</v>
      </c>
      <c r="R36" s="272" t="s">
        <v>2210</v>
      </c>
      <c r="S36" s="331"/>
      <c r="T36" s="119"/>
      <c r="U36" s="119"/>
      <c r="V36" s="119"/>
      <c r="W36" s="119"/>
      <c r="X36" s="119"/>
      <c r="Y36" s="289">
        <v>8</v>
      </c>
      <c r="Z36" s="108"/>
      <c r="AA36" s="108"/>
      <c r="AB36" s="97">
        <v>44927</v>
      </c>
      <c r="AC36" s="97">
        <v>45291</v>
      </c>
      <c r="AD36" s="97"/>
      <c r="AE36" s="97"/>
      <c r="AF36" s="108"/>
      <c r="AG36" s="223" t="s">
        <v>62</v>
      </c>
      <c r="AH36" s="108"/>
      <c r="AI36" s="108">
        <v>29440</v>
      </c>
      <c r="AJ36" s="394" t="s">
        <v>149</v>
      </c>
      <c r="AK36" s="394" t="s">
        <v>149</v>
      </c>
      <c r="AL36" s="108"/>
    </row>
    <row r="37" spans="1:38" s="103" customFormat="1" ht="94.5">
      <c r="A37" s="161"/>
      <c r="B37" s="18">
        <v>32</v>
      </c>
      <c r="C37" s="226" t="s">
        <v>2213</v>
      </c>
      <c r="D37" s="339"/>
      <c r="E37" s="146"/>
      <c r="F37" s="146" t="s">
        <v>2214</v>
      </c>
      <c r="G37" s="120" t="s">
        <v>2215</v>
      </c>
      <c r="H37" s="364"/>
      <c r="I37" s="442" t="s">
        <v>53</v>
      </c>
      <c r="J37" s="315"/>
      <c r="K37" s="106" t="s">
        <v>2216</v>
      </c>
      <c r="L37" s="108" t="s">
        <v>2217</v>
      </c>
      <c r="M37" s="270" t="s">
        <v>2218</v>
      </c>
      <c r="N37" s="108" t="s">
        <v>164</v>
      </c>
      <c r="O37" s="119" t="s">
        <v>58</v>
      </c>
      <c r="P37" s="108" t="s">
        <v>90</v>
      </c>
      <c r="Q37" s="246" t="s">
        <v>607</v>
      </c>
      <c r="R37" s="206"/>
      <c r="S37" s="330"/>
      <c r="T37" s="119">
        <v>24</v>
      </c>
      <c r="U37" s="119"/>
      <c r="V37" s="119"/>
      <c r="W37" s="119">
        <v>11</v>
      </c>
      <c r="X37" s="119">
        <v>9</v>
      </c>
      <c r="Y37" s="108"/>
      <c r="Z37" s="108"/>
      <c r="AA37" s="108"/>
      <c r="AB37" s="97">
        <v>44921</v>
      </c>
      <c r="AC37" s="97">
        <v>45286</v>
      </c>
      <c r="AD37" s="97"/>
      <c r="AE37" s="97"/>
      <c r="AF37" s="257">
        <v>44986</v>
      </c>
      <c r="AG37" s="223" t="s">
        <v>62</v>
      </c>
      <c r="AH37" s="108"/>
      <c r="AI37" s="108"/>
      <c r="AJ37" s="225" t="s">
        <v>149</v>
      </c>
      <c r="AK37" s="225" t="s">
        <v>149</v>
      </c>
      <c r="AL37" s="108"/>
    </row>
    <row r="38" spans="1:38" s="103" customFormat="1" ht="27.95" customHeight="1">
      <c r="A38" s="161"/>
      <c r="B38" s="18">
        <v>18</v>
      </c>
      <c r="C38" s="226" t="s">
        <v>2175</v>
      </c>
      <c r="D38" s="339"/>
      <c r="E38" s="137"/>
      <c r="F38" s="146" t="s">
        <v>2176</v>
      </c>
      <c r="G38" s="120" t="s">
        <v>2177</v>
      </c>
      <c r="H38" s="364"/>
      <c r="I38" s="442" t="s">
        <v>53</v>
      </c>
      <c r="J38" s="315"/>
      <c r="K38" s="104" t="s">
        <v>2177</v>
      </c>
      <c r="L38" s="108" t="s">
        <v>2178</v>
      </c>
      <c r="M38" s="108" t="s">
        <v>2179</v>
      </c>
      <c r="N38" s="108" t="s">
        <v>218</v>
      </c>
      <c r="O38" s="119" t="s">
        <v>58</v>
      </c>
      <c r="P38" s="108" t="s">
        <v>59</v>
      </c>
      <c r="Q38" s="246" t="s">
        <v>60</v>
      </c>
      <c r="R38" s="206"/>
      <c r="S38" s="330"/>
      <c r="T38" s="119">
        <v>1</v>
      </c>
      <c r="U38" s="119"/>
      <c r="V38" s="119"/>
      <c r="W38" s="119">
        <v>1</v>
      </c>
      <c r="X38" s="119">
        <v>0</v>
      </c>
      <c r="Y38" s="119">
        <v>18</v>
      </c>
      <c r="Z38" s="119">
        <v>0</v>
      </c>
      <c r="AA38" s="137">
        <v>5</v>
      </c>
      <c r="AB38" s="130">
        <v>44908</v>
      </c>
      <c r="AC38" s="130">
        <v>45272</v>
      </c>
      <c r="AD38" s="250"/>
      <c r="AE38" s="260"/>
      <c r="AF38" s="257">
        <v>45200</v>
      </c>
      <c r="AG38" s="108"/>
      <c r="AH38" s="107"/>
      <c r="AI38" s="107">
        <v>3333.75</v>
      </c>
      <c r="AJ38" s="107"/>
      <c r="AK38" s="107"/>
      <c r="AL38" s="107"/>
    </row>
    <row r="39" spans="1:38" s="103" customFormat="1" ht="40.5">
      <c r="A39" s="161"/>
      <c r="B39" s="18">
        <v>19</v>
      </c>
      <c r="C39" s="226" t="s">
        <v>2180</v>
      </c>
      <c r="D39" s="339"/>
      <c r="E39" s="137"/>
      <c r="F39" s="146" t="s">
        <v>2176</v>
      </c>
      <c r="G39" s="120" t="s">
        <v>2181</v>
      </c>
      <c r="H39" s="364"/>
      <c r="I39" s="442" t="s">
        <v>53</v>
      </c>
      <c r="J39" s="315"/>
      <c r="K39" s="104" t="s">
        <v>2181</v>
      </c>
      <c r="L39" s="108" t="s">
        <v>2178</v>
      </c>
      <c r="M39" s="108" t="s">
        <v>2179</v>
      </c>
      <c r="N39" s="108" t="s">
        <v>218</v>
      </c>
      <c r="O39" s="119" t="s">
        <v>58</v>
      </c>
      <c r="P39" s="108" t="s">
        <v>59</v>
      </c>
      <c r="Q39" s="246" t="s">
        <v>60</v>
      </c>
      <c r="R39" s="206"/>
      <c r="S39" s="330"/>
      <c r="T39" s="119">
        <v>1</v>
      </c>
      <c r="U39" s="119"/>
      <c r="V39" s="119"/>
      <c r="W39" s="119">
        <v>1</v>
      </c>
      <c r="X39" s="119">
        <v>0</v>
      </c>
      <c r="Y39" s="119">
        <v>18</v>
      </c>
      <c r="Z39" s="119">
        <v>0</v>
      </c>
      <c r="AA39" s="137">
        <v>9</v>
      </c>
      <c r="AB39" s="130">
        <v>44908</v>
      </c>
      <c r="AC39" s="130">
        <v>45272</v>
      </c>
      <c r="AD39" s="250"/>
      <c r="AE39" s="260"/>
      <c r="AF39" s="257">
        <v>45200</v>
      </c>
      <c r="AG39" s="108"/>
      <c r="AH39" s="107"/>
      <c r="AI39" s="107">
        <v>3333.75</v>
      </c>
      <c r="AJ39" s="107"/>
      <c r="AK39" s="107"/>
      <c r="AL39" s="107"/>
    </row>
    <row r="40" spans="1:38" s="103" customFormat="1" ht="40.5">
      <c r="A40" s="161"/>
      <c r="B40" s="18">
        <v>4</v>
      </c>
      <c r="C40" s="168" t="s">
        <v>495</v>
      </c>
      <c r="D40" s="294"/>
      <c r="E40" s="294" t="s">
        <v>2133</v>
      </c>
      <c r="F40" s="146" t="s">
        <v>359</v>
      </c>
      <c r="G40" s="120" t="s">
        <v>2134</v>
      </c>
      <c r="H40" s="441"/>
      <c r="I40" s="442" t="s">
        <v>53</v>
      </c>
      <c r="J40" s="315"/>
      <c r="K40" s="108" t="s">
        <v>2135</v>
      </c>
      <c r="L40" s="108" t="s">
        <v>2136</v>
      </c>
      <c r="M40" s="108" t="s">
        <v>2137</v>
      </c>
      <c r="N40" s="108" t="s">
        <v>2138</v>
      </c>
      <c r="O40" s="119" t="s">
        <v>58</v>
      </c>
      <c r="P40" s="108" t="s">
        <v>59</v>
      </c>
      <c r="Q40" s="246" t="s">
        <v>60</v>
      </c>
      <c r="R40" s="272" t="s">
        <v>2139</v>
      </c>
      <c r="S40" s="331"/>
      <c r="T40" s="119">
        <v>4</v>
      </c>
      <c r="U40" s="119"/>
      <c r="V40" s="302"/>
      <c r="W40" s="119">
        <v>2</v>
      </c>
      <c r="X40" s="119">
        <v>2</v>
      </c>
      <c r="Y40" s="119">
        <v>10</v>
      </c>
      <c r="Z40" s="119">
        <v>0</v>
      </c>
      <c r="AA40" s="137">
        <v>6</v>
      </c>
      <c r="AB40" s="131">
        <v>44923</v>
      </c>
      <c r="AC40" s="131">
        <v>45287</v>
      </c>
      <c r="AD40" s="251"/>
      <c r="AE40" s="261"/>
      <c r="AF40" s="108"/>
      <c r="AG40" s="223" t="s">
        <v>62</v>
      </c>
      <c r="AH40" s="107"/>
      <c r="AI40" s="107">
        <v>10000</v>
      </c>
      <c r="AJ40" s="229" t="s">
        <v>2140</v>
      </c>
      <c r="AK40" s="229" t="s">
        <v>2140</v>
      </c>
      <c r="AL40" s="107"/>
    </row>
    <row r="41" spans="1:38" s="103" customFormat="1" ht="40.5">
      <c r="A41" s="161"/>
      <c r="B41" s="18">
        <v>23</v>
      </c>
      <c r="C41" s="226" t="s">
        <v>2193</v>
      </c>
      <c r="D41" s="339"/>
      <c r="E41" s="146"/>
      <c r="F41" s="146" t="s">
        <v>159</v>
      </c>
      <c r="G41" s="201" t="s">
        <v>2194</v>
      </c>
      <c r="H41" s="364"/>
      <c r="I41" s="201" t="s">
        <v>53</v>
      </c>
      <c r="J41" s="364"/>
      <c r="K41" s="108" t="s">
        <v>2195</v>
      </c>
      <c r="L41" s="108" t="s">
        <v>2196</v>
      </c>
      <c r="M41" s="108" t="s">
        <v>2197</v>
      </c>
      <c r="N41" s="108" t="s">
        <v>1407</v>
      </c>
      <c r="O41" s="119" t="s">
        <v>58</v>
      </c>
      <c r="P41" s="108" t="s">
        <v>59</v>
      </c>
      <c r="Q41" s="246" t="s">
        <v>60</v>
      </c>
      <c r="R41" s="206"/>
      <c r="S41" s="330"/>
      <c r="T41" s="119">
        <v>4</v>
      </c>
      <c r="U41" s="119"/>
      <c r="V41" s="119"/>
      <c r="W41" s="119">
        <v>3</v>
      </c>
      <c r="X41" s="119">
        <v>1</v>
      </c>
      <c r="Y41" s="119">
        <v>6</v>
      </c>
      <c r="Z41" s="119">
        <v>1</v>
      </c>
      <c r="AA41" s="137">
        <v>0</v>
      </c>
      <c r="AB41" s="131">
        <v>44927</v>
      </c>
      <c r="AC41" s="131">
        <v>45291</v>
      </c>
      <c r="AD41" s="251"/>
      <c r="AE41" s="261"/>
      <c r="AF41" s="108"/>
      <c r="AG41" s="223" t="s">
        <v>62</v>
      </c>
      <c r="AH41" s="107"/>
      <c r="AI41" s="107">
        <v>12492.5</v>
      </c>
      <c r="AJ41" s="225" t="s">
        <v>149</v>
      </c>
      <c r="AK41" s="225" t="s">
        <v>149</v>
      </c>
      <c r="AL41" s="107"/>
    </row>
    <row r="42" spans="1:38" s="103" customFormat="1" ht="14.1" customHeight="1">
      <c r="A42" s="161"/>
      <c r="B42" s="18">
        <v>8</v>
      </c>
      <c r="C42" s="346" t="s">
        <v>474</v>
      </c>
      <c r="D42" s="450"/>
      <c r="E42" s="137"/>
      <c r="F42" s="351" t="s">
        <v>96</v>
      </c>
      <c r="G42" s="359" t="s">
        <v>2152</v>
      </c>
      <c r="H42" s="443"/>
      <c r="I42" s="444" t="s">
        <v>53</v>
      </c>
      <c r="J42" s="375">
        <v>45142</v>
      </c>
      <c r="K42" s="236" t="s">
        <v>476</v>
      </c>
      <c r="L42" s="236" t="s">
        <v>99</v>
      </c>
      <c r="M42" s="236" t="s">
        <v>99</v>
      </c>
      <c r="N42" s="236" t="s">
        <v>164</v>
      </c>
      <c r="O42" s="236" t="s">
        <v>99</v>
      </c>
      <c r="P42" s="236" t="s">
        <v>59</v>
      </c>
      <c r="Q42" s="246" t="s">
        <v>60</v>
      </c>
      <c r="R42" s="206" t="s">
        <v>477</v>
      </c>
      <c r="S42" s="330"/>
      <c r="T42" s="236" t="s">
        <v>99</v>
      </c>
      <c r="U42" s="236"/>
      <c r="V42" s="236"/>
      <c r="W42" s="236" t="s">
        <v>99</v>
      </c>
      <c r="X42" s="236" t="s">
        <v>99</v>
      </c>
      <c r="Y42" s="13"/>
      <c r="Z42" s="13"/>
      <c r="AA42" s="388"/>
      <c r="AB42" s="391">
        <v>45142</v>
      </c>
      <c r="AC42" s="393">
        <v>45657</v>
      </c>
      <c r="AD42" s="107"/>
      <c r="AE42" s="108"/>
      <c r="AF42" s="108"/>
      <c r="AG42" s="108"/>
      <c r="AH42" s="107"/>
      <c r="AI42" s="107">
        <v>36800</v>
      </c>
      <c r="AJ42" s="107"/>
      <c r="AK42" s="107"/>
      <c r="AL42" s="107"/>
    </row>
    <row r="43" spans="1:38" s="103" customFormat="1" ht="27">
      <c r="A43" s="161"/>
      <c r="B43" s="18">
        <v>22</v>
      </c>
      <c r="C43" s="125" t="s">
        <v>2188</v>
      </c>
      <c r="D43" s="146"/>
      <c r="E43" s="146"/>
      <c r="F43" s="146" t="s">
        <v>359</v>
      </c>
      <c r="G43" s="120" t="s">
        <v>2189</v>
      </c>
      <c r="H43" s="364"/>
      <c r="I43" s="442" t="s">
        <v>53</v>
      </c>
      <c r="J43" s="315"/>
      <c r="K43" s="108" t="s">
        <v>2190</v>
      </c>
      <c r="L43" s="108" t="s">
        <v>2191</v>
      </c>
      <c r="M43" s="108" t="s">
        <v>2192</v>
      </c>
      <c r="N43" s="108" t="s">
        <v>2138</v>
      </c>
      <c r="O43" s="119" t="s">
        <v>58</v>
      </c>
      <c r="P43" s="108" t="s">
        <v>59</v>
      </c>
      <c r="Q43" s="246" t="s">
        <v>60</v>
      </c>
      <c r="R43" s="206"/>
      <c r="S43" s="330"/>
      <c r="T43" s="119">
        <v>4</v>
      </c>
      <c r="U43" s="119"/>
      <c r="V43" s="119"/>
      <c r="W43" s="119">
        <v>3</v>
      </c>
      <c r="X43" s="119">
        <v>1</v>
      </c>
      <c r="Y43" s="119">
        <v>2</v>
      </c>
      <c r="Z43" s="119">
        <v>0</v>
      </c>
      <c r="AA43" s="137">
        <v>2</v>
      </c>
      <c r="AB43" s="132">
        <v>44877</v>
      </c>
      <c r="AC43" s="132">
        <v>45242</v>
      </c>
      <c r="AD43" s="253"/>
      <c r="AE43" s="262"/>
      <c r="AF43" s="108"/>
      <c r="AG43" s="223" t="s">
        <v>62</v>
      </c>
      <c r="AH43" s="107"/>
      <c r="AI43" s="107">
        <v>11500</v>
      </c>
      <c r="AJ43" s="225" t="s">
        <v>149</v>
      </c>
      <c r="AK43" s="225" t="s">
        <v>149</v>
      </c>
      <c r="AL43" s="107"/>
    </row>
    <row r="44" spans="1:38" s="103" customFormat="1" ht="42" customHeight="1">
      <c r="A44" s="161"/>
      <c r="B44" s="18">
        <v>75</v>
      </c>
      <c r="C44" s="119" t="s">
        <v>2313</v>
      </c>
      <c r="D44" s="137"/>
      <c r="E44" s="137" t="s">
        <v>94</v>
      </c>
      <c r="F44" s="118" t="s">
        <v>50</v>
      </c>
      <c r="G44" s="120" t="s">
        <v>2315</v>
      </c>
      <c r="H44" s="364"/>
      <c r="I44" s="442" t="s">
        <v>53</v>
      </c>
      <c r="J44" s="315"/>
      <c r="K44" s="108" t="s">
        <v>373</v>
      </c>
      <c r="L44" s="108"/>
      <c r="M44" s="108"/>
      <c r="N44" s="108"/>
      <c r="O44" s="119"/>
      <c r="P44" s="108" t="s">
        <v>59</v>
      </c>
      <c r="Q44" s="247" t="s">
        <v>60</v>
      </c>
      <c r="R44" s="120" t="s">
        <v>2312</v>
      </c>
      <c r="S44" s="285"/>
      <c r="T44" s="119"/>
      <c r="U44" s="119"/>
      <c r="V44" s="119"/>
      <c r="W44" s="119"/>
      <c r="X44" s="119"/>
      <c r="Y44" s="13"/>
      <c r="Z44" s="13"/>
      <c r="AA44" s="117"/>
      <c r="AB44" s="256">
        <v>44908</v>
      </c>
      <c r="AC44" s="256">
        <v>45272</v>
      </c>
      <c r="AD44" s="108"/>
      <c r="AE44" s="108"/>
      <c r="AF44" s="108"/>
      <c r="AG44" s="108"/>
      <c r="AH44" s="108"/>
      <c r="AI44" s="108"/>
      <c r="AJ44" s="108"/>
      <c r="AK44" s="108"/>
      <c r="AL44" s="108"/>
    </row>
    <row r="45" spans="1:38" s="103" customFormat="1" ht="27.95" customHeight="1">
      <c r="A45" s="154"/>
      <c r="B45" s="18">
        <v>57</v>
      </c>
      <c r="C45" s="345" t="s">
        <v>2269</v>
      </c>
      <c r="D45" s="452"/>
      <c r="E45" s="325"/>
      <c r="F45" s="146" t="s">
        <v>412</v>
      </c>
      <c r="G45" s="206" t="s">
        <v>1816</v>
      </c>
      <c r="H45" s="448"/>
      <c r="I45" s="445" t="s">
        <v>53</v>
      </c>
      <c r="J45" s="319"/>
      <c r="K45" s="108" t="s">
        <v>2167</v>
      </c>
      <c r="L45" s="12"/>
      <c r="M45" s="12"/>
      <c r="N45" s="12" t="s">
        <v>71</v>
      </c>
      <c r="O45" s="119"/>
      <c r="P45" s="11" t="s">
        <v>59</v>
      </c>
      <c r="Q45" s="246" t="s">
        <v>60</v>
      </c>
      <c r="R45" s="206" t="s">
        <v>2270</v>
      </c>
      <c r="S45" s="330"/>
      <c r="T45" s="119">
        <v>4</v>
      </c>
      <c r="U45" s="119"/>
      <c r="V45" s="119"/>
      <c r="W45" s="119"/>
      <c r="X45" s="119"/>
      <c r="Y45" s="119">
        <v>8</v>
      </c>
      <c r="Z45" s="13"/>
      <c r="AA45" s="138"/>
      <c r="AB45" s="202">
        <v>44910</v>
      </c>
      <c r="AC45" s="152">
        <v>45274</v>
      </c>
      <c r="AD45" s="11"/>
      <c r="AE45" s="11"/>
      <c r="AF45" s="11"/>
      <c r="AG45" s="11"/>
      <c r="AH45" s="11"/>
      <c r="AI45" s="11"/>
      <c r="AJ45" s="11"/>
      <c r="AK45" s="11"/>
      <c r="AL45" s="11"/>
    </row>
    <row r="46" spans="1:38" s="103" customFormat="1" ht="42" customHeight="1">
      <c r="A46" s="161"/>
      <c r="B46" s="18">
        <v>42</v>
      </c>
      <c r="C46" s="347" t="s">
        <v>479</v>
      </c>
      <c r="D46" s="451"/>
      <c r="E46" s="440"/>
      <c r="F46" s="350" t="s">
        <v>258</v>
      </c>
      <c r="G46" s="361" t="s">
        <v>2234</v>
      </c>
      <c r="H46" s="446"/>
      <c r="I46" s="447" t="s">
        <v>53</v>
      </c>
      <c r="J46" s="376"/>
      <c r="K46" s="378" t="s">
        <v>434</v>
      </c>
      <c r="L46" s="378" t="s">
        <v>2235</v>
      </c>
      <c r="M46" s="378" t="s">
        <v>2236</v>
      </c>
      <c r="N46" s="378" t="s">
        <v>71</v>
      </c>
      <c r="O46" s="383" t="s">
        <v>58</v>
      </c>
      <c r="P46" s="378" t="s">
        <v>59</v>
      </c>
      <c r="Q46" s="246" t="s">
        <v>60</v>
      </c>
      <c r="R46" s="206"/>
      <c r="S46" s="332"/>
      <c r="T46" s="383">
        <v>1</v>
      </c>
      <c r="U46" s="383"/>
      <c r="V46" s="383"/>
      <c r="W46" s="383">
        <v>1</v>
      </c>
      <c r="X46" s="383">
        <v>0</v>
      </c>
      <c r="Y46" s="119">
        <v>8</v>
      </c>
      <c r="Z46" s="119">
        <v>0</v>
      </c>
      <c r="AA46" s="119">
        <v>2</v>
      </c>
      <c r="AB46" s="263">
        <v>44917</v>
      </c>
      <c r="AC46" s="263">
        <v>45282</v>
      </c>
      <c r="AD46" s="263"/>
      <c r="AE46" s="263"/>
      <c r="AF46" s="108"/>
      <c r="AG46" s="223" t="s">
        <v>62</v>
      </c>
      <c r="AH46" s="108"/>
      <c r="AI46" s="108">
        <v>20000</v>
      </c>
      <c r="AJ46" s="394" t="s">
        <v>149</v>
      </c>
      <c r="AK46" s="394" t="s">
        <v>149</v>
      </c>
      <c r="AL46" s="108"/>
    </row>
    <row r="47" spans="1:38" s="103" customFormat="1" ht="27.95" customHeight="1">
      <c r="A47" s="161"/>
      <c r="B47" s="18">
        <v>58</v>
      </c>
      <c r="C47" s="226" t="s">
        <v>2271</v>
      </c>
      <c r="D47" s="339"/>
      <c r="E47" s="146"/>
      <c r="F47" s="146" t="s">
        <v>50</v>
      </c>
      <c r="G47" s="356" t="s">
        <v>2272</v>
      </c>
      <c r="H47" s="216"/>
      <c r="I47" s="449" t="s">
        <v>53</v>
      </c>
      <c r="J47" s="370"/>
      <c r="K47" s="12"/>
      <c r="L47" s="108" t="s">
        <v>2241</v>
      </c>
      <c r="M47" s="108" t="s">
        <v>375</v>
      </c>
      <c r="N47" s="108" t="s">
        <v>164</v>
      </c>
      <c r="O47" s="119" t="s">
        <v>58</v>
      </c>
      <c r="P47" s="119" t="s">
        <v>59</v>
      </c>
      <c r="Q47" s="246" t="s">
        <v>60</v>
      </c>
      <c r="R47" s="206"/>
      <c r="S47" s="330"/>
      <c r="T47" s="119">
        <v>1</v>
      </c>
      <c r="U47" s="119"/>
      <c r="V47" s="119"/>
      <c r="W47" s="119"/>
      <c r="X47" s="119"/>
      <c r="Y47" s="119">
        <v>3</v>
      </c>
      <c r="Z47" s="13"/>
      <c r="AA47" s="117"/>
      <c r="AB47" s="152">
        <v>44893</v>
      </c>
      <c r="AC47" s="152">
        <v>45257</v>
      </c>
      <c r="AD47" s="11"/>
      <c r="AE47" s="11"/>
      <c r="AF47" s="11"/>
      <c r="AG47" s="11"/>
      <c r="AH47" s="11"/>
      <c r="AI47" s="11"/>
      <c r="AJ47" s="11"/>
      <c r="AK47" s="11"/>
      <c r="AL47" s="11"/>
    </row>
    <row r="48" spans="1:38" s="103" customFormat="1" ht="135">
      <c r="A48" s="161"/>
      <c r="B48" s="18">
        <v>9</v>
      </c>
      <c r="C48" s="421" t="s">
        <v>931</v>
      </c>
      <c r="D48" s="422"/>
      <c r="E48" s="422" t="s">
        <v>3026</v>
      </c>
      <c r="F48" s="422"/>
      <c r="G48" s="351" t="s">
        <v>2154</v>
      </c>
      <c r="H48" s="359" t="s">
        <v>2155</v>
      </c>
      <c r="I48" s="443"/>
      <c r="J48" s="444" t="s">
        <v>53</v>
      </c>
      <c r="K48" s="373" t="s">
        <v>2156</v>
      </c>
      <c r="L48" s="380" t="s">
        <v>506</v>
      </c>
      <c r="M48" s="236" t="s">
        <v>99</v>
      </c>
      <c r="N48" s="236" t="s">
        <v>99</v>
      </c>
      <c r="O48" s="236" t="s">
        <v>71</v>
      </c>
      <c r="P48" s="236" t="s">
        <v>99</v>
      </c>
      <c r="Q48" s="283" t="s">
        <v>59</v>
      </c>
      <c r="R48" s="246" t="s">
        <v>100</v>
      </c>
      <c r="S48" s="206" t="s">
        <v>2157</v>
      </c>
      <c r="T48" s="330"/>
      <c r="U48" s="283">
        <v>2</v>
      </c>
      <c r="V48" s="236"/>
      <c r="W48" s="236"/>
      <c r="X48" s="236" t="s">
        <v>99</v>
      </c>
      <c r="Y48" s="236" t="s">
        <v>99</v>
      </c>
      <c r="Z48" s="236">
        <v>6</v>
      </c>
      <c r="AA48" s="13"/>
      <c r="AB48" s="388"/>
      <c r="AC48" s="392"/>
      <c r="AD48" s="392"/>
      <c r="AE48" s="107"/>
      <c r="AF48" s="108"/>
      <c r="AG48" s="108"/>
      <c r="AH48" s="108" t="s">
        <v>2158</v>
      </c>
      <c r="AI48" s="107"/>
      <c r="AJ48" s="107"/>
      <c r="AK48" s="107"/>
      <c r="AL48" s="107"/>
    </row>
    <row r="49" spans="1:40" s="103" customFormat="1" ht="13.5">
      <c r="A49" s="161"/>
      <c r="B49" s="18">
        <v>15</v>
      </c>
      <c r="C49" s="226" t="s">
        <v>539</v>
      </c>
      <c r="D49" s="339"/>
      <c r="E49" s="137"/>
      <c r="F49" s="137"/>
      <c r="G49" s="146" t="s">
        <v>241</v>
      </c>
      <c r="H49" s="120" t="s">
        <v>2166</v>
      </c>
      <c r="I49" s="441"/>
      <c r="J49" s="442" t="s">
        <v>53</v>
      </c>
      <c r="K49" s="315"/>
      <c r="L49" s="108" t="s">
        <v>2167</v>
      </c>
      <c r="M49" s="108"/>
      <c r="N49" s="108"/>
      <c r="O49" s="108" t="s">
        <v>71</v>
      </c>
      <c r="P49" s="119" t="s">
        <v>58</v>
      </c>
      <c r="Q49" s="119" t="s">
        <v>59</v>
      </c>
      <c r="R49" s="246" t="s">
        <v>267</v>
      </c>
      <c r="S49" s="206"/>
      <c r="T49" s="330"/>
      <c r="U49" s="226">
        <v>2</v>
      </c>
      <c r="V49" s="226" t="s">
        <v>2168</v>
      </c>
      <c r="W49" s="386"/>
      <c r="X49" s="119">
        <v>1</v>
      </c>
      <c r="Y49" s="119">
        <v>1</v>
      </c>
      <c r="Z49" s="119">
        <v>4</v>
      </c>
      <c r="AA49" s="119"/>
      <c r="AB49" s="137"/>
      <c r="AC49" s="131">
        <v>44543</v>
      </c>
      <c r="AD49" s="131">
        <v>44907</v>
      </c>
      <c r="AE49" s="251"/>
      <c r="AF49" s="261"/>
      <c r="AG49" s="241">
        <v>44896</v>
      </c>
      <c r="AH49" s="223" t="s">
        <v>62</v>
      </c>
      <c r="AI49" s="194"/>
      <c r="AJ49" s="267">
        <v>8227.44</v>
      </c>
      <c r="AK49" s="225" t="s">
        <v>149</v>
      </c>
      <c r="AL49" s="194"/>
      <c r="AM49" s="109"/>
      <c r="AN49" s="161"/>
    </row>
    <row r="50" spans="1:40" s="103" customFormat="1" ht="69.95" customHeight="1">
      <c r="A50" s="161"/>
      <c r="B50" s="18">
        <v>46</v>
      </c>
      <c r="C50" s="347" t="s">
        <v>2243</v>
      </c>
      <c r="D50" s="347"/>
      <c r="E50" s="350"/>
      <c r="F50" s="350"/>
      <c r="G50" s="350" t="s">
        <v>2244</v>
      </c>
      <c r="H50" s="361" t="s">
        <v>2245</v>
      </c>
      <c r="I50" s="446"/>
      <c r="J50" s="447" t="s">
        <v>200</v>
      </c>
      <c r="K50" s="376"/>
      <c r="L50" s="378" t="s">
        <v>2246</v>
      </c>
      <c r="M50" s="378" t="s">
        <v>2247</v>
      </c>
      <c r="N50" s="382" t="s">
        <v>2248</v>
      </c>
      <c r="O50" s="378" t="s">
        <v>1407</v>
      </c>
      <c r="P50" s="383" t="s">
        <v>597</v>
      </c>
      <c r="Q50" s="383" t="s">
        <v>59</v>
      </c>
      <c r="R50" s="246" t="s">
        <v>607</v>
      </c>
      <c r="S50" s="206"/>
      <c r="T50" s="332"/>
      <c r="U50" s="383">
        <v>4</v>
      </c>
      <c r="V50" s="383"/>
      <c r="W50" s="383"/>
      <c r="X50" s="383">
        <v>4</v>
      </c>
      <c r="Y50" s="383">
        <v>0</v>
      </c>
      <c r="Z50" s="383" t="s">
        <v>128</v>
      </c>
      <c r="AA50" s="119"/>
      <c r="AB50" s="119"/>
      <c r="AC50" s="260">
        <v>44130</v>
      </c>
      <c r="AD50" s="260">
        <v>45220</v>
      </c>
      <c r="AE50" s="260"/>
      <c r="AF50" s="260"/>
      <c r="AG50" s="108"/>
      <c r="AH50" s="223" t="s">
        <v>62</v>
      </c>
      <c r="AI50" s="108"/>
      <c r="AJ50" s="108">
        <v>16560</v>
      </c>
      <c r="AK50" s="394" t="s">
        <v>149</v>
      </c>
      <c r="AL50" s="108"/>
      <c r="AM50" s="108"/>
      <c r="AN50" s="161"/>
    </row>
    <row r="51" spans="1:40" ht="27">
      <c r="A51" s="154"/>
      <c r="B51" s="18"/>
      <c r="C51" s="347" t="s">
        <v>479</v>
      </c>
      <c r="D51" s="453"/>
      <c r="E51" s="325" t="s">
        <v>3027</v>
      </c>
      <c r="F51" s="325"/>
      <c r="G51" s="149" t="s">
        <v>258</v>
      </c>
      <c r="H51" s="206" t="s">
        <v>2364</v>
      </c>
      <c r="I51" s="448"/>
      <c r="J51" s="330" t="s">
        <v>53</v>
      </c>
      <c r="K51" s="276"/>
      <c r="L51" s="12" t="s">
        <v>434</v>
      </c>
      <c r="M51" s="12"/>
      <c r="N51" s="12"/>
      <c r="O51" s="12" t="s">
        <v>71</v>
      </c>
      <c r="P51" s="119"/>
      <c r="Q51" s="119" t="s">
        <v>59</v>
      </c>
      <c r="R51" s="248" t="s">
        <v>60</v>
      </c>
      <c r="S51" s="206" t="s">
        <v>482</v>
      </c>
      <c r="T51" s="330"/>
      <c r="U51" s="119"/>
      <c r="V51" s="119"/>
      <c r="W51" s="119"/>
      <c r="X51" s="119"/>
      <c r="Y51" s="119"/>
      <c r="Z51" s="13"/>
      <c r="AA51" s="13"/>
      <c r="AB51" s="138"/>
      <c r="AC51" s="292"/>
      <c r="AD51" s="336">
        <v>45282</v>
      </c>
      <c r="AE51" s="11"/>
      <c r="AF51" s="11"/>
      <c r="AG51" s="11"/>
      <c r="AH51" s="11"/>
      <c r="AI51" s="11"/>
      <c r="AJ51" s="11"/>
      <c r="AK51" s="11"/>
      <c r="AL51" s="11"/>
      <c r="AM51" s="11"/>
      <c r="AN51" s="154"/>
    </row>
    <row r="52" spans="1:40" s="103" customFormat="1" ht="13.5">
      <c r="A52" s="161"/>
      <c r="B52" s="18">
        <v>49</v>
      </c>
      <c r="C52" s="226" t="s">
        <v>2251</v>
      </c>
      <c r="D52" s="339"/>
      <c r="E52" s="146"/>
      <c r="F52" s="146"/>
      <c r="G52" s="146" t="s">
        <v>96</v>
      </c>
      <c r="H52" s="120" t="s">
        <v>2252</v>
      </c>
      <c r="I52" s="364"/>
      <c r="J52" s="442" t="s">
        <v>53</v>
      </c>
      <c r="K52" s="315"/>
      <c r="L52" s="108" t="s">
        <v>2253</v>
      </c>
      <c r="M52" s="108" t="s">
        <v>536</v>
      </c>
      <c r="N52" s="99" t="s">
        <v>537</v>
      </c>
      <c r="O52" s="108" t="s">
        <v>723</v>
      </c>
      <c r="P52" s="108" t="s">
        <v>58</v>
      </c>
      <c r="Q52" s="119" t="s">
        <v>243</v>
      </c>
      <c r="R52" s="246" t="s">
        <v>267</v>
      </c>
      <c r="S52" s="206"/>
      <c r="T52" s="330"/>
      <c r="U52" s="119"/>
      <c r="V52" s="119"/>
      <c r="W52" s="119"/>
      <c r="X52" s="119"/>
      <c r="Y52" s="119"/>
      <c r="Z52" s="13"/>
      <c r="AA52" s="13"/>
      <c r="AB52" s="117"/>
      <c r="AC52" s="300">
        <v>44847</v>
      </c>
      <c r="AD52" s="300">
        <v>44939</v>
      </c>
      <c r="AE52" s="108"/>
      <c r="AF52" s="108"/>
      <c r="AG52" s="208">
        <v>44835</v>
      </c>
      <c r="AH52" s="167" t="s">
        <v>245</v>
      </c>
      <c r="AI52" s="108"/>
      <c r="AJ52" s="189">
        <v>4856.25</v>
      </c>
      <c r="AK52" s="203" t="s">
        <v>149</v>
      </c>
      <c r="AL52" s="108"/>
      <c r="AM52" s="108"/>
      <c r="AN52" s="161"/>
    </row>
    <row r="53" spans="1:40" s="474" customFormat="1" ht="81">
      <c r="A53" s="473"/>
      <c r="B53" s="456">
        <v>58</v>
      </c>
      <c r="C53" s="289" t="s">
        <v>2318</v>
      </c>
      <c r="D53" s="475" t="s">
        <v>3028</v>
      </c>
      <c r="E53" s="476" t="s">
        <v>3029</v>
      </c>
      <c r="F53" s="476"/>
      <c r="G53" s="477" t="s">
        <v>1618</v>
      </c>
      <c r="H53" s="413" t="s">
        <v>3030</v>
      </c>
      <c r="I53" s="478"/>
      <c r="J53" s="479" t="s">
        <v>200</v>
      </c>
      <c r="K53" s="106"/>
      <c r="L53" s="108" t="s">
        <v>622</v>
      </c>
      <c r="M53" s="327" t="s">
        <v>2321</v>
      </c>
      <c r="N53" s="328" t="s">
        <v>2322</v>
      </c>
      <c r="O53" s="108" t="s">
        <v>57</v>
      </c>
      <c r="P53" s="108"/>
      <c r="Q53" s="289" t="s">
        <v>59</v>
      </c>
      <c r="R53" s="147"/>
      <c r="S53" s="272" t="s">
        <v>3031</v>
      </c>
      <c r="T53" s="272"/>
      <c r="U53" s="289"/>
      <c r="V53" s="289"/>
      <c r="W53" s="289"/>
      <c r="X53" s="463"/>
      <c r="Y53" s="463"/>
      <c r="Z53" s="463"/>
      <c r="AA53" s="463"/>
      <c r="AB53" s="480"/>
      <c r="AC53" s="147"/>
      <c r="AD53" s="147"/>
      <c r="AE53" s="473"/>
      <c r="AF53" s="473"/>
      <c r="AG53" s="473"/>
      <c r="AH53" s="473"/>
      <c r="AI53" s="473"/>
      <c r="AJ53" s="473"/>
      <c r="AK53" s="473"/>
      <c r="AL53" s="473"/>
      <c r="AM53" s="473"/>
      <c r="AN53" s="473"/>
    </row>
    <row r="54" spans="1:40" s="103" customFormat="1" ht="40.5">
      <c r="A54" s="161"/>
      <c r="B54" s="18">
        <v>37</v>
      </c>
      <c r="C54" s="226" t="s">
        <v>2256</v>
      </c>
      <c r="D54" s="339" t="s">
        <v>267</v>
      </c>
      <c r="E54" s="146"/>
      <c r="F54" s="146"/>
      <c r="G54" s="146" t="s">
        <v>96</v>
      </c>
      <c r="H54" s="120" t="s">
        <v>2257</v>
      </c>
      <c r="I54" s="364"/>
      <c r="J54" s="442" t="s">
        <v>53</v>
      </c>
      <c r="K54" s="315"/>
      <c r="L54" s="107" t="s">
        <v>2258</v>
      </c>
      <c r="M54" s="107"/>
      <c r="N54" s="108"/>
      <c r="O54" s="108" t="s">
        <v>2138</v>
      </c>
      <c r="P54" s="108"/>
      <c r="Q54" s="113" t="s">
        <v>243</v>
      </c>
      <c r="R54" s="246" t="s">
        <v>267</v>
      </c>
      <c r="S54" s="120" t="s">
        <v>2259</v>
      </c>
      <c r="T54" s="285" t="s">
        <v>3032</v>
      </c>
      <c r="U54" s="119">
        <v>1</v>
      </c>
      <c r="V54" s="265"/>
      <c r="W54" s="265"/>
      <c r="X54" s="313"/>
      <c r="Y54" s="119"/>
      <c r="Z54" s="119">
        <v>6</v>
      </c>
      <c r="AA54" s="13"/>
      <c r="AB54" s="117"/>
      <c r="AC54" s="150">
        <v>45159</v>
      </c>
      <c r="AD54" s="150">
        <v>45524</v>
      </c>
      <c r="AE54" s="108"/>
      <c r="AF54" s="108"/>
      <c r="AG54" s="108"/>
      <c r="AH54" s="108"/>
      <c r="AI54" s="108"/>
      <c r="AJ54" s="108"/>
      <c r="AK54" s="108"/>
      <c r="AL54" s="108"/>
      <c r="AM54" s="108"/>
      <c r="AN54" s="161"/>
    </row>
    <row r="55" spans="1:40" ht="40.5">
      <c r="A55" s="154"/>
      <c r="B55" s="18">
        <v>45</v>
      </c>
      <c r="C55" s="454" t="s">
        <v>2285</v>
      </c>
      <c r="D55" s="339" t="s">
        <v>267</v>
      </c>
      <c r="E55" s="137" t="s">
        <v>3033</v>
      </c>
      <c r="F55" s="137"/>
      <c r="G55" s="146" t="s">
        <v>96</v>
      </c>
      <c r="H55" s="206" t="s">
        <v>1492</v>
      </c>
      <c r="I55" s="448"/>
      <c r="J55" s="445" t="s">
        <v>53</v>
      </c>
      <c r="K55" s="323"/>
      <c r="L55" s="12" t="s">
        <v>2286</v>
      </c>
      <c r="M55" s="12"/>
      <c r="N55" s="12"/>
      <c r="O55" s="12" t="s">
        <v>71</v>
      </c>
      <c r="P55" s="119"/>
      <c r="Q55" s="11" t="s">
        <v>243</v>
      </c>
      <c r="R55" s="248" t="s">
        <v>60</v>
      </c>
      <c r="S55" s="206" t="s">
        <v>2287</v>
      </c>
      <c r="T55" s="330"/>
      <c r="U55" s="119">
        <v>1</v>
      </c>
      <c r="V55" s="119"/>
      <c r="W55" s="119"/>
      <c r="X55" s="119"/>
      <c r="Y55" s="119"/>
      <c r="Z55" s="119">
        <v>2.5</v>
      </c>
      <c r="AA55" s="13"/>
      <c r="AB55" s="138"/>
      <c r="AC55" s="202">
        <v>44972</v>
      </c>
      <c r="AD55" s="152">
        <v>45336</v>
      </c>
      <c r="AE55" s="11" t="s">
        <v>2288</v>
      </c>
      <c r="AF55" s="11"/>
      <c r="AG55" s="181">
        <v>44958</v>
      </c>
      <c r="AH55" s="223" t="s">
        <v>62</v>
      </c>
      <c r="AI55" s="11"/>
      <c r="AJ55" s="11">
        <v>76114.490000000005</v>
      </c>
      <c r="AK55" s="11"/>
      <c r="AL55" s="11"/>
      <c r="AM55" s="11"/>
      <c r="AN55" s="154"/>
    </row>
    <row r="56" spans="1:40" ht="175.5">
      <c r="A56" s="154"/>
      <c r="B56" s="18">
        <v>58</v>
      </c>
      <c r="C56" s="269" t="s">
        <v>108</v>
      </c>
      <c r="D56" s="339" t="s">
        <v>267</v>
      </c>
      <c r="E56" s="342" t="s">
        <v>3034</v>
      </c>
      <c r="F56" s="342"/>
      <c r="G56" s="412" t="s">
        <v>50</v>
      </c>
      <c r="H56" s="408" t="s">
        <v>2327</v>
      </c>
      <c r="I56" s="213"/>
      <c r="J56" s="445" t="s">
        <v>53</v>
      </c>
      <c r="K56" s="319"/>
      <c r="L56" s="12" t="s">
        <v>2328</v>
      </c>
      <c r="M56" s="12"/>
      <c r="N56" s="12"/>
      <c r="O56" s="12"/>
      <c r="P56" s="119"/>
      <c r="Q56" s="119" t="s">
        <v>59</v>
      </c>
      <c r="R56" s="246" t="s">
        <v>267</v>
      </c>
      <c r="S56" s="206" t="s">
        <v>2329</v>
      </c>
      <c r="T56" s="330"/>
      <c r="U56" s="119"/>
      <c r="V56" s="119"/>
      <c r="W56" s="119"/>
      <c r="X56" s="119"/>
      <c r="Y56" s="119"/>
      <c r="Z56" s="13"/>
      <c r="AA56" s="13"/>
      <c r="AB56" s="138"/>
      <c r="AC56" s="292">
        <v>45202</v>
      </c>
      <c r="AD56" s="336">
        <v>45567</v>
      </c>
      <c r="AE56" s="11"/>
      <c r="AF56" s="11"/>
      <c r="AG56" s="181">
        <v>45231</v>
      </c>
      <c r="AH56" s="11"/>
      <c r="AI56" s="11"/>
      <c r="AJ56" s="11">
        <v>83300</v>
      </c>
      <c r="AK56" s="11"/>
      <c r="AL56" s="11"/>
      <c r="AM56" s="11"/>
      <c r="AN56" s="11" t="s">
        <v>3035</v>
      </c>
    </row>
    <row r="57" spans="1:40" ht="12.75" hidden="1" customHeight="1">
      <c r="B57" s="6" t="s">
        <v>3036</v>
      </c>
      <c r="E57" s="5"/>
      <c r="F57" s="151"/>
      <c r="M57" s="684"/>
      <c r="U57" s="200"/>
      <c r="V57" s="200"/>
      <c r="W57" s="200"/>
      <c r="X57" s="200"/>
      <c r="Y57" s="200"/>
      <c r="Z57" s="200"/>
      <c r="AA57" s="200"/>
      <c r="AB57" s="200"/>
      <c r="AC57" s="200"/>
      <c r="AD57" s="200"/>
      <c r="AE57" s="200"/>
      <c r="AF57" s="200"/>
      <c r="AG57" s="200"/>
      <c r="AH57" s="200"/>
    </row>
    <row r="58" spans="1:40" ht="7.5" customHeight="1">
      <c r="A58" s="423"/>
      <c r="B58" s="424">
        <v>3</v>
      </c>
      <c r="C58" s="489" t="s">
        <v>528</v>
      </c>
      <c r="D58" s="339" t="s">
        <v>267</v>
      </c>
      <c r="E58" s="490" t="s">
        <v>3037</v>
      </c>
      <c r="F58" s="490" t="s">
        <v>76</v>
      </c>
      <c r="G58" s="163" t="s">
        <v>359</v>
      </c>
      <c r="H58" s="491" t="s">
        <v>530</v>
      </c>
      <c r="I58" s="492"/>
      <c r="J58" s="429" t="s">
        <v>53</v>
      </c>
      <c r="K58" s="430"/>
      <c r="L58" s="327" t="s">
        <v>531</v>
      </c>
      <c r="M58" s="328" t="s">
        <v>532</v>
      </c>
      <c r="N58" s="328" t="s">
        <v>533</v>
      </c>
      <c r="O58" s="328" t="s">
        <v>57</v>
      </c>
      <c r="P58" s="493" t="s">
        <v>58</v>
      </c>
      <c r="Q58" s="435" t="s">
        <v>59</v>
      </c>
      <c r="R58" s="494" t="s">
        <v>60</v>
      </c>
      <c r="S58" s="433" t="s">
        <v>83</v>
      </c>
      <c r="T58" s="434"/>
      <c r="U58" s="495">
        <v>4</v>
      </c>
      <c r="V58" s="435"/>
      <c r="W58" s="435"/>
      <c r="X58" s="435"/>
      <c r="Y58" s="435"/>
      <c r="Z58" s="496">
        <v>6</v>
      </c>
      <c r="AA58" s="435">
        <v>0</v>
      </c>
      <c r="AB58" s="497"/>
      <c r="AC58" s="498">
        <v>45016</v>
      </c>
      <c r="AD58" s="499">
        <v>45382</v>
      </c>
      <c r="AE58" s="499"/>
      <c r="AF58" s="499"/>
      <c r="AG58" s="500"/>
      <c r="AH58" s="438" t="s">
        <v>62</v>
      </c>
      <c r="AI58" s="328"/>
      <c r="AJ58" s="328"/>
      <c r="AK58" s="439" t="s">
        <v>149</v>
      </c>
      <c r="AL58" s="328"/>
      <c r="AM58" s="328"/>
      <c r="AN58" s="328"/>
    </row>
    <row r="59" spans="1:40" ht="22.5" customHeight="1">
      <c r="A59" s="423"/>
      <c r="B59" s="501">
        <v>4</v>
      </c>
      <c r="C59" s="502" t="s">
        <v>2141</v>
      </c>
      <c r="D59" s="339" t="s">
        <v>267</v>
      </c>
      <c r="E59" s="503" t="s">
        <v>3038</v>
      </c>
      <c r="F59" s="503" t="s">
        <v>49</v>
      </c>
      <c r="G59" s="504" t="s">
        <v>484</v>
      </c>
      <c r="H59" s="505" t="s">
        <v>2143</v>
      </c>
      <c r="I59" s="506"/>
      <c r="J59" s="507" t="s">
        <v>53</v>
      </c>
      <c r="K59" s="403"/>
      <c r="L59" s="508" t="s">
        <v>531</v>
      </c>
      <c r="M59" s="509" t="s">
        <v>532</v>
      </c>
      <c r="N59" s="509" t="s">
        <v>533</v>
      </c>
      <c r="O59" s="509" t="s">
        <v>57</v>
      </c>
      <c r="P59" s="493" t="s">
        <v>58</v>
      </c>
      <c r="Q59" s="198" t="s">
        <v>59</v>
      </c>
      <c r="R59" s="494" t="s">
        <v>60</v>
      </c>
      <c r="S59" s="510" t="s">
        <v>2144</v>
      </c>
      <c r="T59" s="511"/>
      <c r="U59" s="512">
        <v>2</v>
      </c>
      <c r="V59" s="198"/>
      <c r="W59" s="198"/>
      <c r="X59" s="198">
        <v>1</v>
      </c>
      <c r="Y59" s="198">
        <v>1</v>
      </c>
      <c r="Z59" s="198">
        <v>4</v>
      </c>
      <c r="AA59" s="198">
        <v>1</v>
      </c>
      <c r="AB59" s="513">
        <v>1</v>
      </c>
      <c r="AC59" s="514">
        <v>44280</v>
      </c>
      <c r="AD59" s="515">
        <v>45375</v>
      </c>
      <c r="AE59" s="515"/>
      <c r="AF59" s="515"/>
      <c r="AG59" s="509"/>
      <c r="AH59" s="516" t="s">
        <v>62</v>
      </c>
      <c r="AI59" s="509"/>
      <c r="AJ59" s="509">
        <v>36245.65</v>
      </c>
      <c r="AK59" s="517" t="s">
        <v>149</v>
      </c>
      <c r="AL59" s="509"/>
      <c r="AM59" s="509"/>
      <c r="AN59" s="509"/>
    </row>
    <row r="60" spans="1:40" s="103" customFormat="1" ht="27">
      <c r="A60" s="161"/>
      <c r="B60" s="18">
        <v>11</v>
      </c>
      <c r="C60" s="226" t="s">
        <v>521</v>
      </c>
      <c r="D60" s="339" t="s">
        <v>267</v>
      </c>
      <c r="E60" s="137" t="s">
        <v>3039</v>
      </c>
      <c r="F60" s="137" t="s">
        <v>87</v>
      </c>
      <c r="G60" s="146" t="s">
        <v>88</v>
      </c>
      <c r="H60" s="487" t="s">
        <v>523</v>
      </c>
      <c r="I60" s="441"/>
      <c r="J60" s="442" t="s">
        <v>53</v>
      </c>
      <c r="K60" s="315"/>
      <c r="L60" s="108" t="s">
        <v>524</v>
      </c>
      <c r="M60" s="109" t="s">
        <v>525</v>
      </c>
      <c r="N60" s="108" t="s">
        <v>526</v>
      </c>
      <c r="O60" s="108" t="s">
        <v>57</v>
      </c>
      <c r="P60" s="119" t="s">
        <v>58</v>
      </c>
      <c r="Q60" s="119" t="s">
        <v>59</v>
      </c>
      <c r="R60" s="246" t="s">
        <v>60</v>
      </c>
      <c r="S60" s="206"/>
      <c r="T60" s="330"/>
      <c r="U60" s="119">
        <v>4</v>
      </c>
      <c r="V60" s="119"/>
      <c r="W60" s="119"/>
      <c r="X60" s="119">
        <v>3</v>
      </c>
      <c r="Y60" s="119">
        <v>1</v>
      </c>
      <c r="Z60" s="119">
        <v>4</v>
      </c>
      <c r="AA60" s="119">
        <v>0</v>
      </c>
      <c r="AB60" s="137">
        <v>4</v>
      </c>
      <c r="AC60" s="129">
        <v>45007</v>
      </c>
      <c r="AD60" s="129">
        <v>45372</v>
      </c>
      <c r="AE60" s="249"/>
      <c r="AF60" s="259"/>
      <c r="AG60" s="108"/>
      <c r="AH60" s="223" t="s">
        <v>62</v>
      </c>
      <c r="AI60" s="107"/>
      <c r="AJ60" s="107"/>
      <c r="AK60" s="224" t="s">
        <v>149</v>
      </c>
      <c r="AL60" s="107"/>
      <c r="AM60" s="108"/>
      <c r="AN60" s="108"/>
    </row>
    <row r="61" spans="1:40" ht="27">
      <c r="A61" s="154"/>
      <c r="B61" s="18">
        <v>70</v>
      </c>
      <c r="C61" s="345" t="s">
        <v>3040</v>
      </c>
      <c r="D61" s="339" t="s">
        <v>267</v>
      </c>
      <c r="E61" s="342" t="s">
        <v>3041</v>
      </c>
      <c r="F61" s="342" t="s">
        <v>49</v>
      </c>
      <c r="G61" s="412" t="s">
        <v>50</v>
      </c>
      <c r="H61" s="488" t="s">
        <v>3042</v>
      </c>
      <c r="I61" s="213"/>
      <c r="J61" s="445" t="s">
        <v>53</v>
      </c>
      <c r="K61" s="319"/>
      <c r="L61" s="12" t="s">
        <v>223</v>
      </c>
      <c r="M61" s="12"/>
      <c r="N61" s="12"/>
      <c r="O61" s="12" t="s">
        <v>466</v>
      </c>
      <c r="P61" s="119"/>
      <c r="Q61" s="119" t="s">
        <v>59</v>
      </c>
      <c r="R61" s="246" t="s">
        <v>60</v>
      </c>
      <c r="S61" s="206" t="s">
        <v>157</v>
      </c>
      <c r="T61" s="330"/>
      <c r="U61" s="119">
        <v>2</v>
      </c>
      <c r="V61" s="119"/>
      <c r="W61" s="119"/>
      <c r="X61" s="119"/>
      <c r="Y61" s="119"/>
      <c r="Z61" s="119">
        <v>4</v>
      </c>
      <c r="AA61" s="13"/>
      <c r="AB61" s="138"/>
      <c r="AC61" s="292"/>
      <c r="AD61" s="336">
        <v>45378</v>
      </c>
      <c r="AE61" s="11"/>
      <c r="AF61" s="11"/>
      <c r="AG61" s="11"/>
      <c r="AH61" s="11"/>
      <c r="AI61" s="11"/>
      <c r="AJ61" s="11"/>
      <c r="AK61" s="11"/>
      <c r="AL61" s="11"/>
      <c r="AM61" s="11"/>
      <c r="AN61" s="11"/>
    </row>
    <row r="62" spans="1:40" ht="12.75" hidden="1" customHeight="1">
      <c r="B62" s="610">
        <v>38</v>
      </c>
      <c r="C62" s="560" t="s">
        <v>2278</v>
      </c>
      <c r="D62" s="560" t="s">
        <v>47</v>
      </c>
      <c r="E62" s="532" t="s">
        <v>3043</v>
      </c>
      <c r="F62" s="561" t="s">
        <v>76</v>
      </c>
      <c r="G62" s="561" t="s">
        <v>258</v>
      </c>
      <c r="H62" s="561" t="s">
        <v>3044</v>
      </c>
      <c r="I62" s="561" t="s">
        <v>3016</v>
      </c>
      <c r="J62" s="561" t="s">
        <v>53</v>
      </c>
      <c r="K62" s="623"/>
      <c r="L62" s="543" t="s">
        <v>404</v>
      </c>
      <c r="M62" s="543"/>
      <c r="N62" s="543"/>
      <c r="O62" s="543" t="s">
        <v>164</v>
      </c>
      <c r="P62" s="530" t="s">
        <v>58</v>
      </c>
      <c r="Q62" s="539" t="s">
        <v>90</v>
      </c>
      <c r="R62" s="529" t="s">
        <v>267</v>
      </c>
      <c r="S62" s="561" t="s">
        <v>2281</v>
      </c>
      <c r="T62" s="561"/>
      <c r="U62" s="532">
        <v>1</v>
      </c>
      <c r="V62" s="532"/>
      <c r="W62" s="532"/>
      <c r="X62" s="532"/>
      <c r="Y62" s="532"/>
      <c r="Z62" s="538"/>
      <c r="AA62" s="538"/>
      <c r="AB62" s="601"/>
      <c r="AC62" s="571">
        <v>45036</v>
      </c>
      <c r="AD62" s="571">
        <v>45126</v>
      </c>
      <c r="AE62" s="539"/>
      <c r="AF62" s="539"/>
      <c r="AG62" s="602">
        <v>45108</v>
      </c>
      <c r="AH62" s="564" t="s">
        <v>62</v>
      </c>
      <c r="AI62" s="628">
        <v>45126</v>
      </c>
      <c r="AJ62" s="606">
        <v>1840</v>
      </c>
      <c r="AK62" s="539"/>
      <c r="AL62" s="539"/>
      <c r="AM62" s="539"/>
      <c r="AN62" s="631" t="s">
        <v>3045</v>
      </c>
    </row>
    <row r="63" spans="1:40" ht="12.75" hidden="1" customHeight="1">
      <c r="B63" s="527"/>
      <c r="C63" s="560" t="s">
        <v>2278</v>
      </c>
      <c r="D63" s="560" t="s">
        <v>47</v>
      </c>
      <c r="E63" s="532" t="s">
        <v>3043</v>
      </c>
      <c r="F63" s="561"/>
      <c r="G63" s="561" t="s">
        <v>258</v>
      </c>
      <c r="H63" s="561" t="s">
        <v>3044</v>
      </c>
      <c r="I63" s="561" t="s">
        <v>3016</v>
      </c>
      <c r="J63" s="561" t="s">
        <v>53</v>
      </c>
      <c r="K63" s="623"/>
      <c r="L63" s="543" t="s">
        <v>404</v>
      </c>
      <c r="M63" s="543"/>
      <c r="N63" s="543"/>
      <c r="O63" s="543" t="s">
        <v>164</v>
      </c>
      <c r="P63" s="530" t="s">
        <v>58</v>
      </c>
      <c r="Q63" s="539" t="s">
        <v>90</v>
      </c>
      <c r="R63" s="529" t="s">
        <v>267</v>
      </c>
      <c r="S63" s="561" t="s">
        <v>2282</v>
      </c>
      <c r="T63" s="561"/>
      <c r="U63" s="532">
        <v>1</v>
      </c>
      <c r="V63" s="532"/>
      <c r="W63" s="532"/>
      <c r="X63" s="532"/>
      <c r="Y63" s="532"/>
      <c r="Z63" s="538"/>
      <c r="AA63" s="538"/>
      <c r="AB63" s="601"/>
      <c r="AC63" s="530"/>
      <c r="AD63" s="571">
        <v>45218</v>
      </c>
      <c r="AE63" s="539"/>
      <c r="AF63" s="539"/>
      <c r="AG63" s="602">
        <v>45200</v>
      </c>
      <c r="AH63" s="564" t="s">
        <v>62</v>
      </c>
      <c r="AI63" s="539"/>
      <c r="AJ63" s="606">
        <v>1840</v>
      </c>
      <c r="AK63" s="539"/>
      <c r="AL63" s="539"/>
      <c r="AM63" s="539"/>
      <c r="AN63" s="539"/>
    </row>
    <row r="64" spans="1:40" ht="12.75" customHeight="1">
      <c r="B64" s="527"/>
      <c r="C64" s="560" t="s">
        <v>2278</v>
      </c>
      <c r="D64" s="339" t="s">
        <v>267</v>
      </c>
      <c r="E64" s="532" t="s">
        <v>3043</v>
      </c>
      <c r="F64" s="561"/>
      <c r="G64" s="561" t="s">
        <v>258</v>
      </c>
      <c r="H64" s="561" t="s">
        <v>3044</v>
      </c>
      <c r="I64" s="561" t="s">
        <v>3016</v>
      </c>
      <c r="J64" s="561" t="s">
        <v>53</v>
      </c>
      <c r="K64" s="623"/>
      <c r="L64" s="543" t="s">
        <v>404</v>
      </c>
      <c r="M64" s="543"/>
      <c r="N64" s="543"/>
      <c r="O64" s="543" t="s">
        <v>164</v>
      </c>
      <c r="P64" s="530" t="s">
        <v>58</v>
      </c>
      <c r="Q64" s="539" t="s">
        <v>90</v>
      </c>
      <c r="R64" s="529" t="s">
        <v>267</v>
      </c>
      <c r="S64" s="561" t="s">
        <v>2283</v>
      </c>
      <c r="T64" s="561"/>
      <c r="U64" s="532">
        <v>1</v>
      </c>
      <c r="V64" s="532"/>
      <c r="W64" s="532"/>
      <c r="X64" s="532"/>
      <c r="Y64" s="532"/>
      <c r="Z64" s="538"/>
      <c r="AA64" s="538"/>
      <c r="AB64" s="601"/>
      <c r="AC64" s="530"/>
      <c r="AD64" s="571">
        <v>45310</v>
      </c>
      <c r="AE64" s="539"/>
      <c r="AF64" s="539"/>
      <c r="AG64" s="602">
        <v>45292</v>
      </c>
      <c r="AH64" s="564" t="s">
        <v>62</v>
      </c>
      <c r="AI64" s="539"/>
      <c r="AJ64" s="606">
        <v>1840</v>
      </c>
      <c r="AK64" s="539"/>
      <c r="AL64" s="539"/>
      <c r="AM64" s="539"/>
      <c r="AN64" s="539"/>
    </row>
    <row r="65" spans="1:40" ht="12.75" customHeight="1">
      <c r="B65" s="527"/>
      <c r="C65" s="560" t="s">
        <v>2278</v>
      </c>
      <c r="D65" s="339" t="s">
        <v>267</v>
      </c>
      <c r="E65" s="532" t="s">
        <v>3043</v>
      </c>
      <c r="F65" s="561"/>
      <c r="G65" s="561" t="s">
        <v>258</v>
      </c>
      <c r="H65" s="561" t="s">
        <v>3044</v>
      </c>
      <c r="I65" s="561" t="s">
        <v>3016</v>
      </c>
      <c r="J65" s="561" t="s">
        <v>53</v>
      </c>
      <c r="K65" s="623"/>
      <c r="L65" s="543" t="s">
        <v>404</v>
      </c>
      <c r="M65" s="543"/>
      <c r="N65" s="543"/>
      <c r="O65" s="543" t="s">
        <v>164</v>
      </c>
      <c r="P65" s="530" t="s">
        <v>58</v>
      </c>
      <c r="Q65" s="539" t="s">
        <v>90</v>
      </c>
      <c r="R65" s="528" t="s">
        <v>60</v>
      </c>
      <c r="S65" s="561" t="s">
        <v>2284</v>
      </c>
      <c r="T65" s="561"/>
      <c r="U65" s="532">
        <v>1</v>
      </c>
      <c r="V65" s="532"/>
      <c r="W65" s="532"/>
      <c r="X65" s="532"/>
      <c r="Y65" s="532"/>
      <c r="Z65" s="538"/>
      <c r="AA65" s="538"/>
      <c r="AB65" s="601"/>
      <c r="AC65" s="530"/>
      <c r="AD65" s="571">
        <v>45401</v>
      </c>
      <c r="AE65" s="539"/>
      <c r="AF65" s="539"/>
      <c r="AG65" s="602">
        <v>45383</v>
      </c>
      <c r="AH65" s="564" t="s">
        <v>62</v>
      </c>
      <c r="AI65" s="539"/>
      <c r="AJ65" s="606">
        <v>1840</v>
      </c>
      <c r="AK65" s="539"/>
      <c r="AL65" s="539"/>
      <c r="AM65" s="539"/>
      <c r="AN65" s="539"/>
    </row>
    <row r="66" spans="1:40" ht="216">
      <c r="A66" s="154"/>
      <c r="B66" s="527">
        <v>12</v>
      </c>
      <c r="C66" s="622" t="s">
        <v>2264</v>
      </c>
      <c r="D66" s="339" t="s">
        <v>267</v>
      </c>
      <c r="E66" s="528" t="s">
        <v>124</v>
      </c>
      <c r="F66" s="623"/>
      <c r="G66" s="623" t="s">
        <v>2265</v>
      </c>
      <c r="H66" s="561" t="s">
        <v>2266</v>
      </c>
      <c r="I66" s="561" t="s">
        <v>3046</v>
      </c>
      <c r="J66" s="561" t="s">
        <v>3047</v>
      </c>
      <c r="K66" s="627">
        <v>45367</v>
      </c>
      <c r="L66" s="543"/>
      <c r="M66" s="543"/>
      <c r="N66" s="543"/>
      <c r="O66" s="543" t="s">
        <v>138</v>
      </c>
      <c r="P66" s="530" t="s">
        <v>58</v>
      </c>
      <c r="Q66" s="539" t="s">
        <v>90</v>
      </c>
      <c r="R66" s="528" t="s">
        <v>60</v>
      </c>
      <c r="S66" s="561" t="s">
        <v>2267</v>
      </c>
      <c r="T66" s="561"/>
      <c r="U66" s="532" t="s">
        <v>2268</v>
      </c>
      <c r="V66" s="532"/>
      <c r="W66" s="532"/>
      <c r="X66" s="532"/>
      <c r="Y66" s="532"/>
      <c r="Z66" s="538"/>
      <c r="AA66" s="538"/>
      <c r="AB66" s="601"/>
      <c r="AC66" s="571">
        <v>45367</v>
      </c>
      <c r="AD66" s="571">
        <v>45458</v>
      </c>
      <c r="AE66" s="539" t="s">
        <v>1099</v>
      </c>
      <c r="AF66" s="539"/>
      <c r="AG66" s="602">
        <v>45413</v>
      </c>
      <c r="AH66" s="539"/>
      <c r="AI66" s="628"/>
      <c r="AJ66" s="606">
        <v>6700</v>
      </c>
      <c r="AK66" s="539"/>
      <c r="AL66" s="539"/>
      <c r="AM66" s="539"/>
      <c r="AN66" s="530"/>
    </row>
    <row r="67" spans="1:40" ht="216" outlineLevel="1">
      <c r="A67" s="154"/>
      <c r="B67" s="527"/>
      <c r="C67" s="622" t="s">
        <v>2264</v>
      </c>
      <c r="D67" s="339" t="s">
        <v>267</v>
      </c>
      <c r="E67" s="528" t="s">
        <v>124</v>
      </c>
      <c r="F67" s="623"/>
      <c r="G67" s="623" t="s">
        <v>2265</v>
      </c>
      <c r="H67" s="561" t="s">
        <v>2266</v>
      </c>
      <c r="I67" s="561"/>
      <c r="J67" s="561"/>
      <c r="K67" s="543"/>
      <c r="L67" s="543"/>
      <c r="M67" s="543"/>
      <c r="N67" s="543"/>
      <c r="O67" s="543" t="s">
        <v>138</v>
      </c>
      <c r="P67" s="530" t="s">
        <v>58</v>
      </c>
      <c r="Q67" s="539" t="s">
        <v>90</v>
      </c>
      <c r="R67" s="528" t="s">
        <v>60</v>
      </c>
      <c r="S67" s="561" t="s">
        <v>2267</v>
      </c>
      <c r="T67" s="561"/>
      <c r="U67" s="532" t="s">
        <v>2268</v>
      </c>
      <c r="V67" s="532"/>
      <c r="W67" s="532"/>
      <c r="X67" s="532"/>
      <c r="Y67" s="532"/>
      <c r="Z67" s="538"/>
      <c r="AA67" s="538"/>
      <c r="AB67" s="601"/>
      <c r="AC67" s="571">
        <v>45093</v>
      </c>
      <c r="AD67" s="571">
        <v>45550</v>
      </c>
      <c r="AE67" s="539" t="s">
        <v>1100</v>
      </c>
      <c r="AF67" s="539"/>
      <c r="AG67" s="602">
        <v>45505</v>
      </c>
      <c r="AH67" s="539"/>
      <c r="AI67" s="539"/>
      <c r="AJ67" s="606">
        <v>6700</v>
      </c>
      <c r="AK67" s="539"/>
      <c r="AL67" s="539"/>
      <c r="AM67" s="539"/>
      <c r="AN67" s="530"/>
    </row>
    <row r="68" spans="1:40" ht="216" outlineLevel="1">
      <c r="A68" s="154"/>
      <c r="B68" s="527"/>
      <c r="C68" s="622" t="s">
        <v>2264</v>
      </c>
      <c r="D68" s="339" t="s">
        <v>267</v>
      </c>
      <c r="E68" s="528" t="s">
        <v>124</v>
      </c>
      <c r="F68" s="623"/>
      <c r="G68" s="623" t="s">
        <v>2265</v>
      </c>
      <c r="H68" s="561" t="s">
        <v>2266</v>
      </c>
      <c r="I68" s="561"/>
      <c r="J68" s="561"/>
      <c r="K68" s="543"/>
      <c r="L68" s="543"/>
      <c r="M68" s="543"/>
      <c r="N68" s="543"/>
      <c r="O68" s="543" t="s">
        <v>138</v>
      </c>
      <c r="P68" s="530" t="s">
        <v>58</v>
      </c>
      <c r="Q68" s="539" t="s">
        <v>90</v>
      </c>
      <c r="R68" s="528" t="s">
        <v>60</v>
      </c>
      <c r="S68" s="561" t="s">
        <v>2267</v>
      </c>
      <c r="T68" s="561"/>
      <c r="U68" s="532" t="s">
        <v>2268</v>
      </c>
      <c r="V68" s="532"/>
      <c r="W68" s="532"/>
      <c r="X68" s="532"/>
      <c r="Y68" s="532"/>
      <c r="Z68" s="538"/>
      <c r="AA68" s="538"/>
      <c r="AB68" s="601"/>
      <c r="AC68" s="571">
        <v>45185</v>
      </c>
      <c r="AD68" s="571">
        <v>45641</v>
      </c>
      <c r="AE68" s="539" t="s">
        <v>1101</v>
      </c>
      <c r="AF68" s="539"/>
      <c r="AG68" s="602">
        <v>45597</v>
      </c>
      <c r="AH68" s="539"/>
      <c r="AI68" s="539"/>
      <c r="AJ68" s="606">
        <v>6700</v>
      </c>
      <c r="AK68" s="539"/>
      <c r="AL68" s="539"/>
      <c r="AM68" s="539"/>
      <c r="AN68" s="530"/>
    </row>
    <row r="69" spans="1:40" ht="216" hidden="1" outlineLevel="1">
      <c r="A69" s="154"/>
      <c r="B69" s="527"/>
      <c r="C69" s="622" t="s">
        <v>2264</v>
      </c>
      <c r="D69" s="560" t="s">
        <v>47</v>
      </c>
      <c r="E69" s="528" t="s">
        <v>124</v>
      </c>
      <c r="F69" s="623"/>
      <c r="G69" s="623" t="s">
        <v>2265</v>
      </c>
      <c r="H69" s="561" t="s">
        <v>2266</v>
      </c>
      <c r="I69" s="561"/>
      <c r="J69" s="561"/>
      <c r="K69" s="543"/>
      <c r="L69" s="543"/>
      <c r="M69" s="543"/>
      <c r="N69" s="543"/>
      <c r="O69" s="543" t="s">
        <v>138</v>
      </c>
      <c r="P69" s="530" t="s">
        <v>58</v>
      </c>
      <c r="Q69" s="539" t="s">
        <v>90</v>
      </c>
      <c r="R69" s="528" t="s">
        <v>60</v>
      </c>
      <c r="S69" s="561" t="s">
        <v>2267</v>
      </c>
      <c r="T69" s="561"/>
      <c r="U69" s="532" t="s">
        <v>2268</v>
      </c>
      <c r="V69" s="532"/>
      <c r="W69" s="532"/>
      <c r="X69" s="532"/>
      <c r="Y69" s="532"/>
      <c r="Z69" s="538"/>
      <c r="AA69" s="538"/>
      <c r="AB69" s="601"/>
      <c r="AC69" s="571">
        <v>45276</v>
      </c>
      <c r="AD69" s="571">
        <v>45731</v>
      </c>
      <c r="AE69" s="539" t="s">
        <v>1102</v>
      </c>
      <c r="AF69" s="539"/>
      <c r="AG69" s="602">
        <v>45352</v>
      </c>
      <c r="AH69" s="539"/>
      <c r="AI69" s="539"/>
      <c r="AJ69" s="606">
        <v>6700</v>
      </c>
      <c r="AK69" s="539"/>
      <c r="AL69" s="539"/>
      <c r="AM69" s="539"/>
      <c r="AN69" s="530"/>
    </row>
    <row r="70" spans="1:40" ht="12.75" customHeight="1">
      <c r="A70" s="161"/>
      <c r="B70" s="559">
        <v>22</v>
      </c>
      <c r="C70" s="560" t="s">
        <v>2219</v>
      </c>
      <c r="D70" s="339" t="s">
        <v>267</v>
      </c>
      <c r="E70" s="532" t="s">
        <v>3048</v>
      </c>
      <c r="F70" s="532" t="s">
        <v>95</v>
      </c>
      <c r="G70" s="528" t="s">
        <v>505</v>
      </c>
      <c r="H70" s="544" t="s">
        <v>3049</v>
      </c>
      <c r="I70" s="544"/>
      <c r="J70" s="544" t="s">
        <v>53</v>
      </c>
      <c r="K70" s="609">
        <v>45062</v>
      </c>
      <c r="L70" s="529" t="s">
        <v>2221</v>
      </c>
      <c r="M70" s="530" t="s">
        <v>2222</v>
      </c>
      <c r="N70" s="530"/>
      <c r="O70" s="530" t="s">
        <v>57</v>
      </c>
      <c r="P70" s="532" t="s">
        <v>58</v>
      </c>
      <c r="Q70" s="530" t="s">
        <v>90</v>
      </c>
      <c r="R70" s="528" t="s">
        <v>60</v>
      </c>
      <c r="S70" s="577" t="s">
        <v>2223</v>
      </c>
      <c r="T70" s="577"/>
      <c r="U70" s="532"/>
      <c r="V70" s="532"/>
      <c r="W70" s="532"/>
      <c r="X70" s="532"/>
      <c r="Y70" s="532"/>
      <c r="Z70" s="530">
        <v>4</v>
      </c>
      <c r="AA70" s="530"/>
      <c r="AB70" s="530"/>
      <c r="AC70" s="533">
        <v>45062</v>
      </c>
      <c r="AD70" s="533">
        <v>45427</v>
      </c>
      <c r="AE70" s="533"/>
      <c r="AF70" s="533"/>
      <c r="AG70" s="563">
        <v>45261</v>
      </c>
      <c r="AH70" s="564" t="s">
        <v>62</v>
      </c>
      <c r="AI70" s="567"/>
      <c r="AJ70" s="566">
        <v>15546</v>
      </c>
      <c r="AK70" s="567"/>
      <c r="AL70" s="567"/>
      <c r="AM70" s="567"/>
      <c r="AN70" s="567"/>
    </row>
    <row r="71" spans="1:40" ht="12.75" customHeight="1">
      <c r="A71" s="161"/>
      <c r="B71" s="610">
        <v>23</v>
      </c>
      <c r="C71" s="560" t="s">
        <v>2224</v>
      </c>
      <c r="D71" s="339" t="s">
        <v>267</v>
      </c>
      <c r="E71" s="528" t="s">
        <v>3050</v>
      </c>
      <c r="F71" s="528" t="s">
        <v>76</v>
      </c>
      <c r="G71" s="528" t="s">
        <v>193</v>
      </c>
      <c r="H71" s="544" t="s">
        <v>2225</v>
      </c>
      <c r="I71" s="544"/>
      <c r="J71" s="544" t="s">
        <v>53</v>
      </c>
      <c r="K71" s="544"/>
      <c r="L71" s="529" t="s">
        <v>2226</v>
      </c>
      <c r="M71" s="530" t="s">
        <v>175</v>
      </c>
      <c r="N71" s="530" t="s">
        <v>176</v>
      </c>
      <c r="O71" s="530" t="s">
        <v>177</v>
      </c>
      <c r="P71" s="532" t="s">
        <v>58</v>
      </c>
      <c r="Q71" s="530" t="s">
        <v>90</v>
      </c>
      <c r="R71" s="528" t="s">
        <v>60</v>
      </c>
      <c r="S71" s="577" t="s">
        <v>2227</v>
      </c>
      <c r="T71" s="577"/>
      <c r="U71" s="532">
        <v>4</v>
      </c>
      <c r="V71" s="532"/>
      <c r="W71" s="532"/>
      <c r="X71" s="532">
        <v>3</v>
      </c>
      <c r="Y71" s="532">
        <v>1</v>
      </c>
      <c r="Z71" s="530" t="s">
        <v>362</v>
      </c>
      <c r="AA71" s="530"/>
      <c r="AB71" s="530"/>
      <c r="AC71" s="533">
        <v>44986</v>
      </c>
      <c r="AD71" s="533">
        <v>45351</v>
      </c>
      <c r="AE71" s="533"/>
      <c r="AF71" s="533"/>
      <c r="AG71" s="563">
        <v>44986</v>
      </c>
      <c r="AH71" s="564" t="s">
        <v>62</v>
      </c>
      <c r="AI71" s="567"/>
      <c r="AJ71" s="566"/>
      <c r="AK71" s="607" t="s">
        <v>149</v>
      </c>
      <c r="AL71" s="567"/>
      <c r="AM71" s="567"/>
      <c r="AN71" s="611" t="s">
        <v>3051</v>
      </c>
    </row>
    <row r="72" spans="1:40" ht="12.75" customHeight="1">
      <c r="B72" s="6"/>
      <c r="C72" s="560" t="s">
        <v>2238</v>
      </c>
      <c r="D72" s="339" t="s">
        <v>267</v>
      </c>
      <c r="E72" s="528" t="s">
        <v>3052</v>
      </c>
      <c r="F72" s="528" t="s">
        <v>49</v>
      </c>
      <c r="G72" s="528" t="s">
        <v>50</v>
      </c>
      <c r="H72" s="710" t="s">
        <v>2239</v>
      </c>
      <c r="I72" s="615"/>
      <c r="J72" s="615" t="s">
        <v>53</v>
      </c>
      <c r="K72" s="615"/>
      <c r="L72" s="530" t="s">
        <v>2240</v>
      </c>
      <c r="M72" s="530" t="s">
        <v>2241</v>
      </c>
      <c r="N72" s="530" t="s">
        <v>375</v>
      </c>
      <c r="O72" s="530" t="s">
        <v>164</v>
      </c>
      <c r="P72" s="532" t="s">
        <v>58</v>
      </c>
      <c r="Q72" s="532" t="s">
        <v>59</v>
      </c>
      <c r="R72" s="528" t="s">
        <v>60</v>
      </c>
      <c r="S72" s="544" t="s">
        <v>2277</v>
      </c>
      <c r="T72" s="577"/>
      <c r="U72" s="532">
        <v>2</v>
      </c>
      <c r="V72" s="532"/>
      <c r="W72" s="532"/>
      <c r="X72" s="532"/>
      <c r="Y72" s="532"/>
      <c r="Z72" s="532">
        <v>4</v>
      </c>
      <c r="AA72" s="532"/>
      <c r="AB72" s="532"/>
      <c r="AC72" s="570">
        <v>45092</v>
      </c>
      <c r="AD72" s="570">
        <v>45457</v>
      </c>
      <c r="AE72" s="570"/>
      <c r="AF72" s="570"/>
      <c r="AG72" s="573">
        <v>45139</v>
      </c>
      <c r="AH72" s="564" t="s">
        <v>62</v>
      </c>
      <c r="AI72" s="571">
        <v>45159</v>
      </c>
      <c r="AJ72" s="572">
        <v>82950</v>
      </c>
      <c r="AK72" s="530"/>
      <c r="AL72" s="571">
        <v>45189</v>
      </c>
      <c r="AM72" s="530"/>
      <c r="AN72" s="530"/>
    </row>
    <row r="73" spans="1:40" ht="12.75" customHeight="1">
      <c r="B73" s="559">
        <v>4</v>
      </c>
      <c r="C73" s="575" t="s">
        <v>2145</v>
      </c>
      <c r="D73" s="339" t="s">
        <v>267</v>
      </c>
      <c r="E73" s="576" t="s">
        <v>3053</v>
      </c>
      <c r="F73" s="532" t="s">
        <v>76</v>
      </c>
      <c r="G73" s="528" t="s">
        <v>359</v>
      </c>
      <c r="H73" s="530" t="s">
        <v>2146</v>
      </c>
      <c r="I73" s="544"/>
      <c r="J73" s="544" t="s">
        <v>53</v>
      </c>
      <c r="K73" s="544"/>
      <c r="L73" s="530" t="s">
        <v>2147</v>
      </c>
      <c r="M73" s="530" t="s">
        <v>2148</v>
      </c>
      <c r="N73" s="530" t="s">
        <v>2149</v>
      </c>
      <c r="O73" s="530" t="s">
        <v>2138</v>
      </c>
      <c r="P73" s="532" t="s">
        <v>58</v>
      </c>
      <c r="Q73" s="532" t="s">
        <v>59</v>
      </c>
      <c r="R73" s="528" t="s">
        <v>60</v>
      </c>
      <c r="S73" s="577" t="s">
        <v>430</v>
      </c>
      <c r="T73" s="577"/>
      <c r="U73" s="532">
        <v>4</v>
      </c>
      <c r="V73" s="532"/>
      <c r="W73" s="532"/>
      <c r="X73" s="532">
        <v>2</v>
      </c>
      <c r="Y73" s="532">
        <v>2</v>
      </c>
      <c r="Z73" s="532">
        <v>8</v>
      </c>
      <c r="AA73" s="532">
        <v>0</v>
      </c>
      <c r="AB73" s="532">
        <v>1</v>
      </c>
      <c r="AC73" s="578">
        <v>44376</v>
      </c>
      <c r="AD73" s="578">
        <v>45471</v>
      </c>
      <c r="AE73" s="578"/>
      <c r="AF73" s="578"/>
      <c r="AG73" s="530" t="s">
        <v>107</v>
      </c>
      <c r="AH73" s="573" t="s">
        <v>3054</v>
      </c>
      <c r="AI73" s="530"/>
      <c r="AJ73" s="572">
        <v>39000</v>
      </c>
      <c r="AK73" s="530"/>
      <c r="AL73" s="530"/>
      <c r="AM73" s="530"/>
      <c r="AN73" s="530" t="s">
        <v>3055</v>
      </c>
    </row>
    <row r="74" spans="1:40" ht="27" hidden="1">
      <c r="A74" s="154"/>
      <c r="B74" s="559">
        <v>33</v>
      </c>
      <c r="C74" s="622" t="s">
        <v>2261</v>
      </c>
      <c r="D74" s="560" t="s">
        <v>47</v>
      </c>
      <c r="E74" s="623" t="s">
        <v>3056</v>
      </c>
      <c r="F74" s="535" t="s">
        <v>95</v>
      </c>
      <c r="G74" s="528" t="s">
        <v>96</v>
      </c>
      <c r="H74" s="561" t="s">
        <v>2262</v>
      </c>
      <c r="I74" s="561" t="s">
        <v>53</v>
      </c>
      <c r="J74" s="561"/>
      <c r="K74" s="543"/>
      <c r="L74" s="530"/>
      <c r="M74" s="530" t="s">
        <v>536</v>
      </c>
      <c r="N74" s="534" t="s">
        <v>537</v>
      </c>
      <c r="O74" s="530" t="s">
        <v>723</v>
      </c>
      <c r="P74" s="530" t="s">
        <v>58</v>
      </c>
      <c r="Q74" s="539" t="s">
        <v>243</v>
      </c>
      <c r="R74" s="528" t="s">
        <v>1323</v>
      </c>
      <c r="S74" s="543" t="s">
        <v>2263</v>
      </c>
      <c r="T74" s="532"/>
      <c r="U74" s="532"/>
      <c r="V74" s="532"/>
      <c r="W74" s="532"/>
      <c r="X74" s="532"/>
      <c r="Y74" s="538"/>
      <c r="Z74" s="538"/>
      <c r="AA74" s="601"/>
      <c r="AB74" s="126"/>
      <c r="AC74" s="573">
        <v>45108</v>
      </c>
      <c r="AD74" s="573">
        <v>45170</v>
      </c>
      <c r="AE74" s="539"/>
      <c r="AF74" s="624"/>
      <c r="AG74" s="624">
        <v>45108</v>
      </c>
      <c r="AH74" s="617" t="s">
        <v>245</v>
      </c>
      <c r="AI74" s="625">
        <v>45119</v>
      </c>
      <c r="AJ74" s="603">
        <v>4856.25</v>
      </c>
      <c r="AK74" s="626">
        <v>45149</v>
      </c>
      <c r="AL74" s="539"/>
      <c r="AM74" s="633"/>
      <c r="AN74" s="530"/>
    </row>
    <row r="75" spans="1:40" ht="27" hidden="1" outlineLevel="1">
      <c r="A75" s="154"/>
      <c r="B75" s="527"/>
      <c r="C75" s="622" t="s">
        <v>2261</v>
      </c>
      <c r="D75" s="560" t="s">
        <v>47</v>
      </c>
      <c r="E75" s="623" t="s">
        <v>3056</v>
      </c>
      <c r="F75" s="528"/>
      <c r="G75" s="528" t="s">
        <v>96</v>
      </c>
      <c r="H75" s="561" t="s">
        <v>2262</v>
      </c>
      <c r="I75" s="561" t="s">
        <v>53</v>
      </c>
      <c r="J75" s="561"/>
      <c r="K75" s="543"/>
      <c r="L75" s="530"/>
      <c r="M75" s="530" t="s">
        <v>536</v>
      </c>
      <c r="N75" s="534" t="s">
        <v>537</v>
      </c>
      <c r="O75" s="530" t="s">
        <v>723</v>
      </c>
      <c r="P75" s="530" t="s">
        <v>58</v>
      </c>
      <c r="Q75" s="539" t="s">
        <v>243</v>
      </c>
      <c r="R75" s="528" t="s">
        <v>1323</v>
      </c>
      <c r="S75" s="543" t="s">
        <v>1100</v>
      </c>
      <c r="T75" s="532"/>
      <c r="U75" s="532"/>
      <c r="V75" s="532"/>
      <c r="W75" s="532"/>
      <c r="X75" s="532"/>
      <c r="Y75" s="538"/>
      <c r="Z75" s="538"/>
      <c r="AA75" s="601"/>
      <c r="AB75" s="126"/>
      <c r="AC75" s="573">
        <v>45200</v>
      </c>
      <c r="AD75" s="573">
        <v>45261</v>
      </c>
      <c r="AE75" s="539"/>
      <c r="AF75" s="624"/>
      <c r="AG75" s="624">
        <v>45200</v>
      </c>
      <c r="AH75" s="617" t="s">
        <v>245</v>
      </c>
      <c r="AI75" s="543"/>
      <c r="AJ75" s="603">
        <v>4856.25</v>
      </c>
      <c r="AK75" s="539"/>
      <c r="AL75" s="539"/>
      <c r="AM75" s="633"/>
      <c r="AN75" s="530"/>
    </row>
    <row r="76" spans="1:40" ht="27" outlineLevel="1">
      <c r="A76" s="154"/>
      <c r="B76" s="527">
        <v>11</v>
      </c>
      <c r="C76" s="622" t="s">
        <v>2261</v>
      </c>
      <c r="D76" s="339" t="s">
        <v>267</v>
      </c>
      <c r="E76" s="623" t="s">
        <v>3056</v>
      </c>
      <c r="F76" s="528"/>
      <c r="G76" s="528" t="s">
        <v>96</v>
      </c>
      <c r="H76" s="561" t="s">
        <v>2262</v>
      </c>
      <c r="I76" s="561" t="s">
        <v>53</v>
      </c>
      <c r="J76" s="561"/>
      <c r="K76" s="543"/>
      <c r="L76" s="530"/>
      <c r="M76" s="530" t="s">
        <v>536</v>
      </c>
      <c r="N76" s="534" t="s">
        <v>537</v>
      </c>
      <c r="O76" s="530" t="s">
        <v>723</v>
      </c>
      <c r="P76" s="530" t="s">
        <v>58</v>
      </c>
      <c r="Q76" s="539" t="s">
        <v>243</v>
      </c>
      <c r="R76" s="528" t="s">
        <v>1323</v>
      </c>
      <c r="S76" s="543" t="s">
        <v>1101</v>
      </c>
      <c r="T76" s="532"/>
      <c r="U76" s="532"/>
      <c r="V76" s="532"/>
      <c r="W76" s="532"/>
      <c r="X76" s="532"/>
      <c r="Y76" s="538"/>
      <c r="Z76" s="538"/>
      <c r="AA76" s="601"/>
      <c r="AB76" s="126"/>
      <c r="AC76" s="573">
        <v>45292</v>
      </c>
      <c r="AD76" s="573">
        <v>45352</v>
      </c>
      <c r="AE76" s="539"/>
      <c r="AF76" s="624"/>
      <c r="AG76" s="624">
        <v>45292</v>
      </c>
      <c r="AH76" s="617" t="s">
        <v>245</v>
      </c>
      <c r="AI76" s="543"/>
      <c r="AJ76" s="603">
        <v>4856.25</v>
      </c>
      <c r="AK76" s="539"/>
      <c r="AL76" s="539"/>
      <c r="AM76" s="633"/>
      <c r="AN76" s="530"/>
    </row>
    <row r="77" spans="1:40" ht="27" outlineLevel="1">
      <c r="A77" s="154"/>
      <c r="B77" s="527"/>
      <c r="C77" s="622" t="s">
        <v>2261</v>
      </c>
      <c r="D77" s="339" t="s">
        <v>267</v>
      </c>
      <c r="E77" s="623" t="s">
        <v>3056</v>
      </c>
      <c r="F77" s="528"/>
      <c r="G77" s="528" t="s">
        <v>96</v>
      </c>
      <c r="H77" s="561" t="s">
        <v>2262</v>
      </c>
      <c r="I77" s="561" t="s">
        <v>53</v>
      </c>
      <c r="J77" s="561"/>
      <c r="K77" s="543"/>
      <c r="L77" s="530"/>
      <c r="M77" s="530" t="s">
        <v>536</v>
      </c>
      <c r="N77" s="534" t="s">
        <v>537</v>
      </c>
      <c r="O77" s="530" t="s">
        <v>723</v>
      </c>
      <c r="P77" s="530" t="s">
        <v>58</v>
      </c>
      <c r="Q77" s="539" t="s">
        <v>243</v>
      </c>
      <c r="R77" s="528" t="s">
        <v>1323</v>
      </c>
      <c r="S77" s="543" t="s">
        <v>1102</v>
      </c>
      <c r="T77" s="532"/>
      <c r="U77" s="532"/>
      <c r="V77" s="532"/>
      <c r="W77" s="532"/>
      <c r="X77" s="532"/>
      <c r="Y77" s="538"/>
      <c r="Z77" s="538"/>
      <c r="AA77" s="601"/>
      <c r="AB77" s="126"/>
      <c r="AC77" s="573">
        <v>45383</v>
      </c>
      <c r="AD77" s="573">
        <v>45444</v>
      </c>
      <c r="AE77" s="539"/>
      <c r="AF77" s="624"/>
      <c r="AG77" s="624">
        <v>45383</v>
      </c>
      <c r="AH77" s="617" t="s">
        <v>245</v>
      </c>
      <c r="AI77" s="543"/>
      <c r="AJ77" s="603">
        <v>4856.25</v>
      </c>
      <c r="AK77" s="539"/>
      <c r="AL77" s="539"/>
      <c r="AM77" s="633"/>
      <c r="AN77" s="530"/>
    </row>
    <row r="78" spans="1:40" ht="94.5" hidden="1">
      <c r="A78" s="154"/>
      <c r="B78" s="632">
        <v>42</v>
      </c>
      <c r="C78" s="622" t="s">
        <v>295</v>
      </c>
      <c r="D78" s="560" t="s">
        <v>47</v>
      </c>
      <c r="E78" s="608" t="s">
        <v>296</v>
      </c>
      <c r="F78" s="608" t="s">
        <v>76</v>
      </c>
      <c r="G78" s="561" t="s">
        <v>159</v>
      </c>
      <c r="H78" s="561" t="s">
        <v>297</v>
      </c>
      <c r="I78" s="561"/>
      <c r="J78" s="561" t="s">
        <v>53</v>
      </c>
      <c r="K78" s="605">
        <v>45180</v>
      </c>
      <c r="L78" s="543" t="s">
        <v>298</v>
      </c>
      <c r="M78" s="530" t="s">
        <v>299</v>
      </c>
      <c r="N78" s="534" t="s">
        <v>300</v>
      </c>
      <c r="O78" s="539" t="s">
        <v>266</v>
      </c>
      <c r="P78" s="532" t="s">
        <v>58</v>
      </c>
      <c r="Q78" s="532" t="s">
        <v>243</v>
      </c>
      <c r="R78" s="629" t="s">
        <v>267</v>
      </c>
      <c r="S78" s="561" t="s">
        <v>301</v>
      </c>
      <c r="T78" s="561"/>
      <c r="U78" s="532">
        <v>4</v>
      </c>
      <c r="V78" s="532">
        <v>3</v>
      </c>
      <c r="W78" s="532"/>
      <c r="X78" s="532">
        <v>1</v>
      </c>
      <c r="Y78" s="532">
        <v>3</v>
      </c>
      <c r="Z78" s="634">
        <v>18</v>
      </c>
      <c r="AA78" s="532">
        <v>1</v>
      </c>
      <c r="AB78" s="532">
        <v>17</v>
      </c>
      <c r="AC78" s="543" t="s">
        <v>302</v>
      </c>
      <c r="AD78" s="543" t="s">
        <v>303</v>
      </c>
      <c r="AE78" s="539"/>
      <c r="AF78" s="539"/>
      <c r="AG78" s="602">
        <v>45261</v>
      </c>
      <c r="AH78" s="602"/>
      <c r="AI78" s="628"/>
      <c r="AJ78" s="606" t="s">
        <v>304</v>
      </c>
      <c r="AK78" s="539"/>
      <c r="AL78" s="539"/>
      <c r="AM78" s="539"/>
      <c r="AN78" s="631" t="s">
        <v>305</v>
      </c>
    </row>
    <row r="79" spans="1:40" ht="40.5" hidden="1" outlineLevel="1">
      <c r="A79" s="154"/>
      <c r="B79" s="527"/>
      <c r="C79" s="622" t="s">
        <v>295</v>
      </c>
      <c r="D79" s="560" t="s">
        <v>47</v>
      </c>
      <c r="E79" s="608" t="s">
        <v>296</v>
      </c>
      <c r="F79" s="608"/>
      <c r="G79" s="561" t="s">
        <v>159</v>
      </c>
      <c r="H79" s="561" t="s">
        <v>297</v>
      </c>
      <c r="I79" s="561"/>
      <c r="J79" s="561" t="s">
        <v>53</v>
      </c>
      <c r="K79" s="605">
        <v>45180</v>
      </c>
      <c r="L79" s="543" t="s">
        <v>298</v>
      </c>
      <c r="M79" s="530" t="s">
        <v>299</v>
      </c>
      <c r="N79" s="534" t="s">
        <v>300</v>
      </c>
      <c r="O79" s="539" t="s">
        <v>266</v>
      </c>
      <c r="P79" s="532" t="s">
        <v>58</v>
      </c>
      <c r="Q79" s="532" t="s">
        <v>243</v>
      </c>
      <c r="R79" s="629" t="s">
        <v>267</v>
      </c>
      <c r="S79" s="561" t="s">
        <v>301</v>
      </c>
      <c r="T79" s="561"/>
      <c r="U79" s="532">
        <v>4</v>
      </c>
      <c r="V79" s="532"/>
      <c r="W79" s="532"/>
      <c r="X79" s="532">
        <v>1</v>
      </c>
      <c r="Y79" s="532">
        <v>3</v>
      </c>
      <c r="Z79" s="634">
        <v>18</v>
      </c>
      <c r="AA79" s="532">
        <v>1</v>
      </c>
      <c r="AB79" s="532">
        <v>17</v>
      </c>
      <c r="AC79" s="543" t="s">
        <v>306</v>
      </c>
      <c r="AD79" s="543" t="s">
        <v>307</v>
      </c>
      <c r="AE79" s="539"/>
      <c r="AF79" s="539"/>
      <c r="AG79" s="602">
        <v>45352</v>
      </c>
      <c r="AH79" s="602"/>
      <c r="AI79" s="628"/>
      <c r="AJ79" s="606" t="s">
        <v>304</v>
      </c>
      <c r="AK79" s="539"/>
      <c r="AL79" s="539"/>
      <c r="AM79" s="539"/>
      <c r="AN79" s="539"/>
    </row>
    <row r="80" spans="1:40" ht="40.5" hidden="1" outlineLevel="1">
      <c r="A80" s="154"/>
      <c r="B80" s="527"/>
      <c r="C80" s="622" t="s">
        <v>295</v>
      </c>
      <c r="D80" s="560" t="s">
        <v>47</v>
      </c>
      <c r="E80" s="608" t="s">
        <v>296</v>
      </c>
      <c r="F80" s="608"/>
      <c r="G80" s="561" t="s">
        <v>159</v>
      </c>
      <c r="H80" s="561" t="s">
        <v>297</v>
      </c>
      <c r="I80" s="561"/>
      <c r="J80" s="561" t="s">
        <v>53</v>
      </c>
      <c r="K80" s="605">
        <v>45180</v>
      </c>
      <c r="L80" s="543" t="s">
        <v>298</v>
      </c>
      <c r="M80" s="530" t="s">
        <v>299</v>
      </c>
      <c r="N80" s="534" t="s">
        <v>300</v>
      </c>
      <c r="O80" s="539" t="s">
        <v>266</v>
      </c>
      <c r="P80" s="532" t="s">
        <v>58</v>
      </c>
      <c r="Q80" s="532" t="s">
        <v>243</v>
      </c>
      <c r="R80" s="629" t="s">
        <v>267</v>
      </c>
      <c r="S80" s="561" t="s">
        <v>301</v>
      </c>
      <c r="T80" s="561"/>
      <c r="U80" s="532">
        <v>4</v>
      </c>
      <c r="V80" s="532"/>
      <c r="W80" s="532"/>
      <c r="X80" s="532">
        <v>1</v>
      </c>
      <c r="Y80" s="532">
        <v>3</v>
      </c>
      <c r="Z80" s="634">
        <v>18</v>
      </c>
      <c r="AA80" s="532">
        <v>1</v>
      </c>
      <c r="AB80" s="532">
        <v>17</v>
      </c>
      <c r="AC80" s="543" t="s">
        <v>308</v>
      </c>
      <c r="AD80" s="543" t="s">
        <v>309</v>
      </c>
      <c r="AE80" s="539"/>
      <c r="AF80" s="539"/>
      <c r="AG80" s="602">
        <v>45444</v>
      </c>
      <c r="AH80" s="602"/>
      <c r="AI80" s="628"/>
      <c r="AJ80" s="606" t="s">
        <v>304</v>
      </c>
      <c r="AK80" s="539"/>
      <c r="AL80" s="539"/>
      <c r="AM80" s="539"/>
      <c r="AN80" s="539"/>
    </row>
    <row r="81" spans="1:40" ht="94.5" hidden="1" collapsed="1">
      <c r="A81" s="154"/>
      <c r="B81" s="632">
        <v>43</v>
      </c>
      <c r="C81" s="622" t="s">
        <v>312</v>
      </c>
      <c r="D81" s="560" t="s">
        <v>47</v>
      </c>
      <c r="E81" s="608" t="s">
        <v>296</v>
      </c>
      <c r="F81" s="608" t="s">
        <v>143</v>
      </c>
      <c r="G81" s="561" t="s">
        <v>144</v>
      </c>
      <c r="H81" s="561" t="s">
        <v>313</v>
      </c>
      <c r="I81" s="561"/>
      <c r="J81" s="561" t="s">
        <v>53</v>
      </c>
      <c r="K81" s="605">
        <v>45180</v>
      </c>
      <c r="L81" s="543" t="s">
        <v>298</v>
      </c>
      <c r="M81" s="530" t="s">
        <v>299</v>
      </c>
      <c r="N81" s="534" t="s">
        <v>300</v>
      </c>
      <c r="O81" s="539" t="s">
        <v>266</v>
      </c>
      <c r="P81" s="532" t="s">
        <v>58</v>
      </c>
      <c r="Q81" s="532" t="s">
        <v>243</v>
      </c>
      <c r="R81" s="629" t="s">
        <v>267</v>
      </c>
      <c r="S81" s="613" t="s">
        <v>301</v>
      </c>
      <c r="T81" s="561"/>
      <c r="U81" s="532">
        <v>4</v>
      </c>
      <c r="V81" s="532"/>
      <c r="W81" s="532"/>
      <c r="X81" s="532">
        <v>1</v>
      </c>
      <c r="Y81" s="532">
        <v>3</v>
      </c>
      <c r="Z81" s="634">
        <v>18</v>
      </c>
      <c r="AA81" s="532">
        <v>1</v>
      </c>
      <c r="AB81" s="532">
        <v>17</v>
      </c>
      <c r="AC81" s="543" t="s">
        <v>302</v>
      </c>
      <c r="AD81" s="543" t="s">
        <v>303</v>
      </c>
      <c r="AE81" s="539"/>
      <c r="AF81" s="539"/>
      <c r="AG81" s="602">
        <v>45261</v>
      </c>
      <c r="AH81" s="539"/>
      <c r="AI81" s="539"/>
      <c r="AJ81" s="606" t="s">
        <v>304</v>
      </c>
      <c r="AK81" s="539"/>
      <c r="AL81" s="539"/>
      <c r="AM81" s="539"/>
      <c r="AN81" s="631" t="s">
        <v>305</v>
      </c>
    </row>
    <row r="82" spans="1:40" ht="40.5" hidden="1" outlineLevel="1">
      <c r="A82" s="154"/>
      <c r="B82" s="527"/>
      <c r="C82" s="622" t="s">
        <v>312</v>
      </c>
      <c r="D82" s="560" t="s">
        <v>47</v>
      </c>
      <c r="E82" s="608" t="s">
        <v>296</v>
      </c>
      <c r="F82" s="608"/>
      <c r="G82" s="561" t="s">
        <v>144</v>
      </c>
      <c r="H82" s="561" t="s">
        <v>313</v>
      </c>
      <c r="I82" s="561"/>
      <c r="J82" s="561" t="s">
        <v>53</v>
      </c>
      <c r="K82" s="605">
        <v>45180</v>
      </c>
      <c r="L82" s="543" t="s">
        <v>298</v>
      </c>
      <c r="M82" s="530" t="s">
        <v>299</v>
      </c>
      <c r="N82" s="534" t="s">
        <v>300</v>
      </c>
      <c r="O82" s="539" t="s">
        <v>266</v>
      </c>
      <c r="P82" s="532" t="s">
        <v>58</v>
      </c>
      <c r="Q82" s="532" t="s">
        <v>243</v>
      </c>
      <c r="R82" s="629" t="s">
        <v>267</v>
      </c>
      <c r="S82" s="613" t="s">
        <v>301</v>
      </c>
      <c r="T82" s="561"/>
      <c r="U82" s="532">
        <v>4</v>
      </c>
      <c r="V82" s="532"/>
      <c r="W82" s="532"/>
      <c r="X82" s="532">
        <v>1</v>
      </c>
      <c r="Y82" s="532">
        <v>3</v>
      </c>
      <c r="Z82" s="634">
        <v>18</v>
      </c>
      <c r="AA82" s="532">
        <v>1</v>
      </c>
      <c r="AB82" s="532">
        <v>17</v>
      </c>
      <c r="AC82" s="543" t="s">
        <v>306</v>
      </c>
      <c r="AD82" s="543" t="s">
        <v>307</v>
      </c>
      <c r="AE82" s="539"/>
      <c r="AF82" s="539"/>
      <c r="AG82" s="602">
        <v>45352</v>
      </c>
      <c r="AH82" s="539"/>
      <c r="AI82" s="539"/>
      <c r="AJ82" s="606" t="s">
        <v>304</v>
      </c>
      <c r="AK82" s="539"/>
      <c r="AL82" s="539"/>
      <c r="AM82" s="539"/>
      <c r="AN82" s="539"/>
    </row>
    <row r="83" spans="1:40" ht="40.5" hidden="1" outlineLevel="1">
      <c r="A83" s="154"/>
      <c r="B83" s="527"/>
      <c r="C83" s="622" t="s">
        <v>312</v>
      </c>
      <c r="D83" s="560" t="s">
        <v>47</v>
      </c>
      <c r="E83" s="608" t="s">
        <v>296</v>
      </c>
      <c r="F83" s="608"/>
      <c r="G83" s="561" t="s">
        <v>144</v>
      </c>
      <c r="H83" s="561" t="s">
        <v>313</v>
      </c>
      <c r="I83" s="561"/>
      <c r="J83" s="561" t="s">
        <v>53</v>
      </c>
      <c r="K83" s="605">
        <v>45180</v>
      </c>
      <c r="L83" s="543" t="s">
        <v>298</v>
      </c>
      <c r="M83" s="530" t="s">
        <v>299</v>
      </c>
      <c r="N83" s="534" t="s">
        <v>300</v>
      </c>
      <c r="O83" s="539" t="s">
        <v>266</v>
      </c>
      <c r="P83" s="532" t="s">
        <v>58</v>
      </c>
      <c r="Q83" s="532" t="s">
        <v>243</v>
      </c>
      <c r="R83" s="629" t="s">
        <v>267</v>
      </c>
      <c r="S83" s="613" t="s">
        <v>301</v>
      </c>
      <c r="T83" s="561"/>
      <c r="U83" s="532">
        <v>4</v>
      </c>
      <c r="V83" s="532"/>
      <c r="W83" s="532"/>
      <c r="X83" s="532">
        <v>1</v>
      </c>
      <c r="Y83" s="532">
        <v>3</v>
      </c>
      <c r="Z83" s="634">
        <v>18</v>
      </c>
      <c r="AA83" s="532">
        <v>1</v>
      </c>
      <c r="AB83" s="532">
        <v>17</v>
      </c>
      <c r="AC83" s="543" t="s">
        <v>308</v>
      </c>
      <c r="AD83" s="543" t="s">
        <v>309</v>
      </c>
      <c r="AE83" s="539"/>
      <c r="AF83" s="539"/>
      <c r="AG83" s="602">
        <v>45444</v>
      </c>
      <c r="AH83" s="539"/>
      <c r="AI83" s="539"/>
      <c r="AJ83" s="606" t="s">
        <v>304</v>
      </c>
      <c r="AK83" s="539"/>
      <c r="AL83" s="539"/>
      <c r="AM83" s="539"/>
      <c r="AN83" s="539"/>
    </row>
    <row r="84" spans="1:40" ht="94.5" hidden="1" collapsed="1">
      <c r="A84" s="154"/>
      <c r="B84" s="632">
        <v>44</v>
      </c>
      <c r="C84" s="622" t="s">
        <v>314</v>
      </c>
      <c r="D84" s="560" t="s">
        <v>47</v>
      </c>
      <c r="E84" s="608" t="s">
        <v>296</v>
      </c>
      <c r="F84" s="608" t="s">
        <v>87</v>
      </c>
      <c r="G84" s="528" t="s">
        <v>88</v>
      </c>
      <c r="H84" s="561" t="s">
        <v>315</v>
      </c>
      <c r="I84" s="561"/>
      <c r="J84" s="561" t="s">
        <v>53</v>
      </c>
      <c r="K84" s="605">
        <v>45180</v>
      </c>
      <c r="L84" s="543" t="s">
        <v>298</v>
      </c>
      <c r="M84" s="530" t="s">
        <v>299</v>
      </c>
      <c r="N84" s="534" t="s">
        <v>300</v>
      </c>
      <c r="O84" s="539" t="s">
        <v>266</v>
      </c>
      <c r="P84" s="532" t="s">
        <v>58</v>
      </c>
      <c r="Q84" s="532" t="s">
        <v>243</v>
      </c>
      <c r="R84" s="629" t="s">
        <v>267</v>
      </c>
      <c r="S84" s="613" t="s">
        <v>301</v>
      </c>
      <c r="T84" s="561"/>
      <c r="U84" s="532">
        <v>4</v>
      </c>
      <c r="V84" s="532"/>
      <c r="W84" s="532"/>
      <c r="X84" s="532">
        <v>1</v>
      </c>
      <c r="Y84" s="532">
        <v>3</v>
      </c>
      <c r="Z84" s="634">
        <v>18</v>
      </c>
      <c r="AA84" s="532">
        <v>1</v>
      </c>
      <c r="AB84" s="532">
        <v>17</v>
      </c>
      <c r="AC84" s="543" t="s">
        <v>302</v>
      </c>
      <c r="AD84" s="543" t="s">
        <v>303</v>
      </c>
      <c r="AE84" s="539"/>
      <c r="AF84" s="539"/>
      <c r="AG84" s="602">
        <v>45261</v>
      </c>
      <c r="AH84" s="539"/>
      <c r="AI84" s="539"/>
      <c r="AJ84" s="606" t="s">
        <v>304</v>
      </c>
      <c r="AK84" s="539"/>
      <c r="AL84" s="539"/>
      <c r="AM84" s="539"/>
      <c r="AN84" s="631" t="s">
        <v>305</v>
      </c>
    </row>
    <row r="85" spans="1:40" ht="40.5" hidden="1" outlineLevel="1">
      <c r="A85" s="154"/>
      <c r="B85" s="527"/>
      <c r="C85" s="622" t="s">
        <v>314</v>
      </c>
      <c r="D85" s="560" t="s">
        <v>47</v>
      </c>
      <c r="E85" s="608" t="s">
        <v>296</v>
      </c>
      <c r="F85" s="608"/>
      <c r="G85" s="528" t="s">
        <v>88</v>
      </c>
      <c r="H85" s="561" t="s">
        <v>315</v>
      </c>
      <c r="I85" s="561"/>
      <c r="J85" s="561" t="s">
        <v>53</v>
      </c>
      <c r="K85" s="605">
        <v>45180</v>
      </c>
      <c r="L85" s="543" t="s">
        <v>298</v>
      </c>
      <c r="M85" s="530" t="s">
        <v>299</v>
      </c>
      <c r="N85" s="534" t="s">
        <v>300</v>
      </c>
      <c r="O85" s="539" t="s">
        <v>266</v>
      </c>
      <c r="P85" s="532" t="s">
        <v>58</v>
      </c>
      <c r="Q85" s="532" t="s">
        <v>243</v>
      </c>
      <c r="R85" s="629" t="s">
        <v>267</v>
      </c>
      <c r="S85" s="613" t="s">
        <v>301</v>
      </c>
      <c r="T85" s="561"/>
      <c r="U85" s="532">
        <v>4</v>
      </c>
      <c r="V85" s="532"/>
      <c r="W85" s="532"/>
      <c r="X85" s="532">
        <v>1</v>
      </c>
      <c r="Y85" s="532">
        <v>3</v>
      </c>
      <c r="Z85" s="634">
        <v>18</v>
      </c>
      <c r="AA85" s="532">
        <v>1</v>
      </c>
      <c r="AB85" s="532">
        <v>17</v>
      </c>
      <c r="AC85" s="543" t="s">
        <v>306</v>
      </c>
      <c r="AD85" s="543" t="s">
        <v>307</v>
      </c>
      <c r="AE85" s="539"/>
      <c r="AF85" s="539"/>
      <c r="AG85" s="602">
        <v>45352</v>
      </c>
      <c r="AH85" s="539"/>
      <c r="AI85" s="539"/>
      <c r="AJ85" s="606" t="s">
        <v>304</v>
      </c>
      <c r="AK85" s="539"/>
      <c r="AL85" s="539"/>
      <c r="AM85" s="539"/>
      <c r="AN85" s="539"/>
    </row>
    <row r="86" spans="1:40" ht="40.5" hidden="1" outlineLevel="1">
      <c r="A86" s="154"/>
      <c r="B86" s="527"/>
      <c r="C86" s="622" t="s">
        <v>314</v>
      </c>
      <c r="D86" s="560" t="s">
        <v>47</v>
      </c>
      <c r="E86" s="608" t="s">
        <v>296</v>
      </c>
      <c r="F86" s="608"/>
      <c r="G86" s="528" t="s">
        <v>88</v>
      </c>
      <c r="H86" s="561" t="s">
        <v>315</v>
      </c>
      <c r="I86" s="561"/>
      <c r="J86" s="561" t="s">
        <v>53</v>
      </c>
      <c r="K86" s="605">
        <v>45180</v>
      </c>
      <c r="L86" s="543" t="s">
        <v>298</v>
      </c>
      <c r="M86" s="530" t="s">
        <v>299</v>
      </c>
      <c r="N86" s="534" t="s">
        <v>300</v>
      </c>
      <c r="O86" s="539" t="s">
        <v>266</v>
      </c>
      <c r="P86" s="532" t="s">
        <v>58</v>
      </c>
      <c r="Q86" s="532" t="s">
        <v>243</v>
      </c>
      <c r="R86" s="629" t="s">
        <v>267</v>
      </c>
      <c r="S86" s="613" t="s">
        <v>301</v>
      </c>
      <c r="T86" s="561"/>
      <c r="U86" s="532">
        <v>4</v>
      </c>
      <c r="V86" s="532"/>
      <c r="W86" s="532"/>
      <c r="X86" s="532">
        <v>1</v>
      </c>
      <c r="Y86" s="532">
        <v>3</v>
      </c>
      <c r="Z86" s="634">
        <v>18</v>
      </c>
      <c r="AA86" s="532">
        <v>1</v>
      </c>
      <c r="AB86" s="532">
        <v>17</v>
      </c>
      <c r="AC86" s="543" t="s">
        <v>308</v>
      </c>
      <c r="AD86" s="543" t="s">
        <v>309</v>
      </c>
      <c r="AE86" s="539"/>
      <c r="AF86" s="539"/>
      <c r="AG86" s="602">
        <v>45444</v>
      </c>
      <c r="AH86" s="539"/>
      <c r="AI86" s="539"/>
      <c r="AJ86" s="606" t="s">
        <v>304</v>
      </c>
      <c r="AK86" s="539"/>
      <c r="AL86" s="539"/>
      <c r="AM86" s="539"/>
      <c r="AN86" s="539"/>
    </row>
    <row r="87" spans="1:40" ht="94.5" hidden="1" collapsed="1">
      <c r="A87" s="154"/>
      <c r="B87" s="632">
        <v>45</v>
      </c>
      <c r="C87" s="622" t="s">
        <v>316</v>
      </c>
      <c r="D87" s="560" t="s">
        <v>47</v>
      </c>
      <c r="E87" s="608" t="s">
        <v>296</v>
      </c>
      <c r="F87" s="608" t="s">
        <v>49</v>
      </c>
      <c r="G87" s="561" t="s">
        <v>317</v>
      </c>
      <c r="H87" s="561" t="s">
        <v>318</v>
      </c>
      <c r="I87" s="561"/>
      <c r="J87" s="561" t="s">
        <v>53</v>
      </c>
      <c r="K87" s="605">
        <v>45180</v>
      </c>
      <c r="L87" s="543" t="s">
        <v>298</v>
      </c>
      <c r="M87" s="530" t="s">
        <v>299</v>
      </c>
      <c r="N87" s="534" t="s">
        <v>300</v>
      </c>
      <c r="O87" s="539" t="s">
        <v>266</v>
      </c>
      <c r="P87" s="532" t="s">
        <v>58</v>
      </c>
      <c r="Q87" s="532" t="s">
        <v>243</v>
      </c>
      <c r="R87" s="629" t="s">
        <v>267</v>
      </c>
      <c r="S87" s="613" t="s">
        <v>301</v>
      </c>
      <c r="T87" s="561"/>
      <c r="U87" s="532">
        <v>4</v>
      </c>
      <c r="V87" s="532"/>
      <c r="W87" s="532"/>
      <c r="X87" s="532">
        <v>1</v>
      </c>
      <c r="Y87" s="532">
        <v>3</v>
      </c>
      <c r="Z87" s="634">
        <v>18</v>
      </c>
      <c r="AA87" s="532">
        <v>1</v>
      </c>
      <c r="AB87" s="532">
        <v>17</v>
      </c>
      <c r="AC87" s="543" t="s">
        <v>302</v>
      </c>
      <c r="AD87" s="543" t="s">
        <v>303</v>
      </c>
      <c r="AE87" s="539"/>
      <c r="AF87" s="539"/>
      <c r="AG87" s="602">
        <v>45261</v>
      </c>
      <c r="AH87" s="539"/>
      <c r="AI87" s="539"/>
      <c r="AJ87" s="606" t="s">
        <v>304</v>
      </c>
      <c r="AK87" s="539"/>
      <c r="AL87" s="539"/>
      <c r="AM87" s="539"/>
      <c r="AN87" s="631" t="s">
        <v>305</v>
      </c>
    </row>
    <row r="88" spans="1:40" ht="40.5" hidden="1" outlineLevel="1">
      <c r="A88" s="154" t="s">
        <v>3057</v>
      </c>
      <c r="B88" s="527"/>
      <c r="C88" s="622" t="s">
        <v>316</v>
      </c>
      <c r="D88" s="560" t="s">
        <v>47</v>
      </c>
      <c r="E88" s="608" t="s">
        <v>296</v>
      </c>
      <c r="F88" s="608"/>
      <c r="G88" s="561" t="s">
        <v>317</v>
      </c>
      <c r="H88" s="561" t="s">
        <v>318</v>
      </c>
      <c r="I88" s="561"/>
      <c r="J88" s="561" t="s">
        <v>53</v>
      </c>
      <c r="K88" s="605">
        <v>45180</v>
      </c>
      <c r="L88" s="543" t="s">
        <v>298</v>
      </c>
      <c r="M88" s="530" t="s">
        <v>299</v>
      </c>
      <c r="N88" s="534" t="s">
        <v>300</v>
      </c>
      <c r="O88" s="539" t="s">
        <v>266</v>
      </c>
      <c r="P88" s="532" t="s">
        <v>58</v>
      </c>
      <c r="Q88" s="532" t="s">
        <v>243</v>
      </c>
      <c r="R88" s="629" t="s">
        <v>267</v>
      </c>
      <c r="S88" s="613" t="s">
        <v>301</v>
      </c>
      <c r="T88" s="561"/>
      <c r="U88" s="532">
        <v>4</v>
      </c>
      <c r="V88" s="532"/>
      <c r="W88" s="532"/>
      <c r="X88" s="532">
        <v>1</v>
      </c>
      <c r="Y88" s="532">
        <v>3</v>
      </c>
      <c r="Z88" s="634">
        <v>18</v>
      </c>
      <c r="AA88" s="532">
        <v>1</v>
      </c>
      <c r="AB88" s="532">
        <v>17</v>
      </c>
      <c r="AC88" s="543" t="s">
        <v>306</v>
      </c>
      <c r="AD88" s="543" t="s">
        <v>307</v>
      </c>
      <c r="AE88" s="539"/>
      <c r="AF88" s="539"/>
      <c r="AG88" s="602">
        <v>45352</v>
      </c>
      <c r="AH88" s="539"/>
      <c r="AI88" s="539"/>
      <c r="AJ88" s="606" t="s">
        <v>304</v>
      </c>
      <c r="AK88" s="539"/>
      <c r="AL88" s="539"/>
      <c r="AM88" s="539"/>
      <c r="AN88" s="539"/>
    </row>
    <row r="89" spans="1:40" ht="40.5" hidden="1" outlineLevel="1">
      <c r="A89" s="154"/>
      <c r="B89" s="527"/>
      <c r="C89" s="622" t="s">
        <v>316</v>
      </c>
      <c r="D89" s="560" t="s">
        <v>47</v>
      </c>
      <c r="E89" s="608" t="s">
        <v>296</v>
      </c>
      <c r="F89" s="608"/>
      <c r="G89" s="561" t="s">
        <v>317</v>
      </c>
      <c r="H89" s="561" t="s">
        <v>318</v>
      </c>
      <c r="I89" s="561"/>
      <c r="J89" s="561" t="s">
        <v>53</v>
      </c>
      <c r="K89" s="605">
        <v>45180</v>
      </c>
      <c r="L89" s="543" t="s">
        <v>298</v>
      </c>
      <c r="M89" s="530" t="s">
        <v>299</v>
      </c>
      <c r="N89" s="534" t="s">
        <v>300</v>
      </c>
      <c r="O89" s="539" t="s">
        <v>266</v>
      </c>
      <c r="P89" s="532" t="s">
        <v>58</v>
      </c>
      <c r="Q89" s="532" t="s">
        <v>243</v>
      </c>
      <c r="R89" s="629" t="s">
        <v>267</v>
      </c>
      <c r="S89" s="613" t="s">
        <v>301</v>
      </c>
      <c r="T89" s="561"/>
      <c r="U89" s="532">
        <v>4</v>
      </c>
      <c r="V89" s="532"/>
      <c r="W89" s="532"/>
      <c r="X89" s="532">
        <v>1</v>
      </c>
      <c r="Y89" s="532">
        <v>3</v>
      </c>
      <c r="Z89" s="634">
        <v>18</v>
      </c>
      <c r="AA89" s="532">
        <v>1</v>
      </c>
      <c r="AB89" s="532">
        <v>17</v>
      </c>
      <c r="AC89" s="543" t="s">
        <v>308</v>
      </c>
      <c r="AD89" s="543" t="s">
        <v>309</v>
      </c>
      <c r="AE89" s="539"/>
      <c r="AF89" s="539"/>
      <c r="AG89" s="602">
        <v>45444</v>
      </c>
      <c r="AH89" s="539"/>
      <c r="AI89" s="539"/>
      <c r="AJ89" s="606" t="s">
        <v>304</v>
      </c>
      <c r="AK89" s="539"/>
      <c r="AL89" s="539"/>
      <c r="AM89" s="539"/>
      <c r="AN89" s="539"/>
    </row>
    <row r="90" spans="1:40" ht="94.5" hidden="1" collapsed="1">
      <c r="A90" s="154"/>
      <c r="B90" s="632">
        <v>46</v>
      </c>
      <c r="C90" s="622" t="s">
        <v>319</v>
      </c>
      <c r="D90" s="560" t="s">
        <v>47</v>
      </c>
      <c r="E90" s="608" t="s">
        <v>296</v>
      </c>
      <c r="F90" s="608" t="s">
        <v>49</v>
      </c>
      <c r="G90" s="561" t="s">
        <v>320</v>
      </c>
      <c r="H90" s="561" t="s">
        <v>321</v>
      </c>
      <c r="I90" s="561"/>
      <c r="J90" s="561" t="s">
        <v>53</v>
      </c>
      <c r="K90" s="605">
        <v>45180</v>
      </c>
      <c r="L90" s="543" t="s">
        <v>298</v>
      </c>
      <c r="M90" s="530" t="s">
        <v>299</v>
      </c>
      <c r="N90" s="534" t="s">
        <v>300</v>
      </c>
      <c r="O90" s="539" t="s">
        <v>266</v>
      </c>
      <c r="P90" s="532" t="s">
        <v>58</v>
      </c>
      <c r="Q90" s="532" t="s">
        <v>243</v>
      </c>
      <c r="R90" s="629" t="s">
        <v>267</v>
      </c>
      <c r="S90" s="613" t="s">
        <v>301</v>
      </c>
      <c r="T90" s="561"/>
      <c r="U90" s="532">
        <v>4</v>
      </c>
      <c r="V90" s="532"/>
      <c r="W90" s="532"/>
      <c r="X90" s="532">
        <v>1</v>
      </c>
      <c r="Y90" s="532">
        <v>3</v>
      </c>
      <c r="Z90" s="634">
        <v>18</v>
      </c>
      <c r="AA90" s="532">
        <v>1</v>
      </c>
      <c r="AB90" s="532">
        <v>17</v>
      </c>
      <c r="AC90" s="543" t="s">
        <v>302</v>
      </c>
      <c r="AD90" s="543" t="s">
        <v>303</v>
      </c>
      <c r="AE90" s="539"/>
      <c r="AF90" s="539"/>
      <c r="AG90" s="602">
        <v>45261</v>
      </c>
      <c r="AH90" s="539"/>
      <c r="AI90" s="539"/>
      <c r="AJ90" s="606" t="s">
        <v>304</v>
      </c>
      <c r="AK90" s="539"/>
      <c r="AL90" s="539"/>
      <c r="AM90" s="539"/>
      <c r="AN90" s="631" t="s">
        <v>305</v>
      </c>
    </row>
    <row r="91" spans="1:40" ht="40.5" hidden="1" outlineLevel="1">
      <c r="A91" s="154"/>
      <c r="B91" s="527"/>
      <c r="C91" s="622" t="s">
        <v>319</v>
      </c>
      <c r="D91" s="560" t="s">
        <v>47</v>
      </c>
      <c r="E91" s="608" t="s">
        <v>296</v>
      </c>
      <c r="F91" s="608"/>
      <c r="G91" s="561" t="s">
        <v>320</v>
      </c>
      <c r="H91" s="561" t="s">
        <v>321</v>
      </c>
      <c r="I91" s="561"/>
      <c r="J91" s="561" t="s">
        <v>53</v>
      </c>
      <c r="K91" s="605">
        <v>45180</v>
      </c>
      <c r="L91" s="543" t="s">
        <v>298</v>
      </c>
      <c r="M91" s="530" t="s">
        <v>299</v>
      </c>
      <c r="N91" s="534" t="s">
        <v>300</v>
      </c>
      <c r="O91" s="539" t="s">
        <v>266</v>
      </c>
      <c r="P91" s="532" t="s">
        <v>58</v>
      </c>
      <c r="Q91" s="532" t="s">
        <v>243</v>
      </c>
      <c r="R91" s="629" t="s">
        <v>267</v>
      </c>
      <c r="S91" s="613" t="s">
        <v>301</v>
      </c>
      <c r="T91" s="561"/>
      <c r="U91" s="532">
        <v>4</v>
      </c>
      <c r="V91" s="532"/>
      <c r="W91" s="532"/>
      <c r="X91" s="532">
        <v>1</v>
      </c>
      <c r="Y91" s="532">
        <v>3</v>
      </c>
      <c r="Z91" s="634">
        <v>18</v>
      </c>
      <c r="AA91" s="532">
        <v>1</v>
      </c>
      <c r="AB91" s="532">
        <v>17</v>
      </c>
      <c r="AC91" s="543" t="s">
        <v>306</v>
      </c>
      <c r="AD91" s="543" t="s">
        <v>307</v>
      </c>
      <c r="AE91" s="539"/>
      <c r="AF91" s="539"/>
      <c r="AG91" s="602">
        <v>45352</v>
      </c>
      <c r="AH91" s="539"/>
      <c r="AI91" s="539"/>
      <c r="AJ91" s="606" t="s">
        <v>304</v>
      </c>
      <c r="AK91" s="539"/>
      <c r="AL91" s="539"/>
      <c r="AM91" s="539"/>
      <c r="AN91" s="539"/>
    </row>
    <row r="92" spans="1:40" ht="40.5" hidden="1" outlineLevel="1">
      <c r="A92" s="154"/>
      <c r="B92" s="527"/>
      <c r="C92" s="622" t="s">
        <v>319</v>
      </c>
      <c r="D92" s="560" t="s">
        <v>47</v>
      </c>
      <c r="E92" s="608" t="s">
        <v>296</v>
      </c>
      <c r="F92" s="608"/>
      <c r="G92" s="561" t="s">
        <v>320</v>
      </c>
      <c r="H92" s="561" t="s">
        <v>321</v>
      </c>
      <c r="I92" s="561"/>
      <c r="J92" s="561" t="s">
        <v>53</v>
      </c>
      <c r="K92" s="605">
        <v>45180</v>
      </c>
      <c r="L92" s="543" t="s">
        <v>298</v>
      </c>
      <c r="M92" s="530" t="s">
        <v>299</v>
      </c>
      <c r="N92" s="534" t="s">
        <v>300</v>
      </c>
      <c r="O92" s="539" t="s">
        <v>266</v>
      </c>
      <c r="P92" s="532" t="s">
        <v>58</v>
      </c>
      <c r="Q92" s="532" t="s">
        <v>243</v>
      </c>
      <c r="R92" s="629" t="s">
        <v>267</v>
      </c>
      <c r="S92" s="613" t="s">
        <v>301</v>
      </c>
      <c r="T92" s="561"/>
      <c r="U92" s="532">
        <v>4</v>
      </c>
      <c r="V92" s="532"/>
      <c r="W92" s="532"/>
      <c r="X92" s="532">
        <v>1</v>
      </c>
      <c r="Y92" s="532">
        <v>3</v>
      </c>
      <c r="Z92" s="634">
        <v>18</v>
      </c>
      <c r="AA92" s="532">
        <v>1</v>
      </c>
      <c r="AB92" s="532">
        <v>17</v>
      </c>
      <c r="AC92" s="543" t="s">
        <v>308</v>
      </c>
      <c r="AD92" s="543" t="s">
        <v>309</v>
      </c>
      <c r="AE92" s="539"/>
      <c r="AF92" s="539"/>
      <c r="AG92" s="602">
        <v>45444</v>
      </c>
      <c r="AH92" s="539"/>
      <c r="AI92" s="539"/>
      <c r="AJ92" s="606" t="s">
        <v>304</v>
      </c>
      <c r="AK92" s="539"/>
      <c r="AL92" s="539"/>
      <c r="AM92" s="539"/>
      <c r="AN92" s="539"/>
    </row>
    <row r="93" spans="1:40" ht="94.5" hidden="1" collapsed="1">
      <c r="A93" s="154"/>
      <c r="B93" s="632">
        <v>47</v>
      </c>
      <c r="C93" s="622" t="s">
        <v>322</v>
      </c>
      <c r="D93" s="560" t="s">
        <v>47</v>
      </c>
      <c r="E93" s="608" t="s">
        <v>296</v>
      </c>
      <c r="F93" s="608" t="s">
        <v>76</v>
      </c>
      <c r="G93" s="561" t="s">
        <v>258</v>
      </c>
      <c r="H93" s="561" t="s">
        <v>323</v>
      </c>
      <c r="I93" s="561"/>
      <c r="J93" s="561" t="s">
        <v>53</v>
      </c>
      <c r="K93" s="605">
        <v>45180</v>
      </c>
      <c r="L93" s="543" t="s">
        <v>298</v>
      </c>
      <c r="M93" s="530" t="s">
        <v>299</v>
      </c>
      <c r="N93" s="534" t="s">
        <v>300</v>
      </c>
      <c r="O93" s="539" t="s">
        <v>266</v>
      </c>
      <c r="P93" s="532" t="s">
        <v>58</v>
      </c>
      <c r="Q93" s="532" t="s">
        <v>243</v>
      </c>
      <c r="R93" s="629" t="s">
        <v>267</v>
      </c>
      <c r="S93" s="613" t="s">
        <v>301</v>
      </c>
      <c r="T93" s="561"/>
      <c r="U93" s="532">
        <v>4</v>
      </c>
      <c r="V93" s="532"/>
      <c r="W93" s="532"/>
      <c r="X93" s="532">
        <v>1</v>
      </c>
      <c r="Y93" s="532">
        <v>3</v>
      </c>
      <c r="Z93" s="634">
        <v>18</v>
      </c>
      <c r="AA93" s="532">
        <v>1</v>
      </c>
      <c r="AB93" s="532">
        <v>17</v>
      </c>
      <c r="AC93" s="543" t="s">
        <v>302</v>
      </c>
      <c r="AD93" s="543" t="s">
        <v>303</v>
      </c>
      <c r="AE93" s="539"/>
      <c r="AF93" s="539"/>
      <c r="AG93" s="602">
        <v>45261</v>
      </c>
      <c r="AH93" s="539"/>
      <c r="AI93" s="539"/>
      <c r="AJ93" s="606" t="s">
        <v>304</v>
      </c>
      <c r="AK93" s="539"/>
      <c r="AL93" s="539"/>
      <c r="AM93" s="539"/>
      <c r="AN93" s="631" t="s">
        <v>305</v>
      </c>
    </row>
    <row r="94" spans="1:40" ht="40.5" hidden="1" outlineLevel="1">
      <c r="A94" s="154"/>
      <c r="B94" s="527"/>
      <c r="C94" s="622" t="s">
        <v>322</v>
      </c>
      <c r="D94" s="560" t="s">
        <v>47</v>
      </c>
      <c r="E94" s="608" t="s">
        <v>296</v>
      </c>
      <c r="F94" s="608"/>
      <c r="G94" s="561" t="s">
        <v>258</v>
      </c>
      <c r="H94" s="561" t="s">
        <v>323</v>
      </c>
      <c r="I94" s="561"/>
      <c r="J94" s="561" t="s">
        <v>53</v>
      </c>
      <c r="K94" s="605">
        <v>45180</v>
      </c>
      <c r="L94" s="543" t="s">
        <v>298</v>
      </c>
      <c r="M94" s="530" t="s">
        <v>299</v>
      </c>
      <c r="N94" s="534" t="s">
        <v>300</v>
      </c>
      <c r="O94" s="539" t="s">
        <v>266</v>
      </c>
      <c r="P94" s="532" t="s">
        <v>58</v>
      </c>
      <c r="Q94" s="532" t="s">
        <v>243</v>
      </c>
      <c r="R94" s="629" t="s">
        <v>267</v>
      </c>
      <c r="S94" s="613" t="s">
        <v>301</v>
      </c>
      <c r="T94" s="561"/>
      <c r="U94" s="532">
        <v>4</v>
      </c>
      <c r="V94" s="532"/>
      <c r="W94" s="532"/>
      <c r="X94" s="532">
        <v>1</v>
      </c>
      <c r="Y94" s="532">
        <v>3</v>
      </c>
      <c r="Z94" s="634">
        <v>18</v>
      </c>
      <c r="AA94" s="532">
        <v>1</v>
      </c>
      <c r="AB94" s="532">
        <v>17</v>
      </c>
      <c r="AC94" s="543" t="s">
        <v>306</v>
      </c>
      <c r="AD94" s="543" t="s">
        <v>307</v>
      </c>
      <c r="AE94" s="539"/>
      <c r="AF94" s="539"/>
      <c r="AG94" s="602">
        <v>45352</v>
      </c>
      <c r="AH94" s="539"/>
      <c r="AI94" s="539"/>
      <c r="AJ94" s="606" t="s">
        <v>304</v>
      </c>
      <c r="AK94" s="539"/>
      <c r="AL94" s="539"/>
      <c r="AM94" s="539"/>
      <c r="AN94" s="539"/>
    </row>
    <row r="95" spans="1:40" ht="40.5" hidden="1" outlineLevel="1">
      <c r="A95" s="154"/>
      <c r="B95" s="527"/>
      <c r="C95" s="622" t="s">
        <v>322</v>
      </c>
      <c r="D95" s="560" t="s">
        <v>47</v>
      </c>
      <c r="E95" s="608" t="s">
        <v>296</v>
      </c>
      <c r="F95" s="608"/>
      <c r="G95" s="561" t="s">
        <v>258</v>
      </c>
      <c r="H95" s="561" t="s">
        <v>323</v>
      </c>
      <c r="I95" s="561"/>
      <c r="J95" s="561" t="s">
        <v>53</v>
      </c>
      <c r="K95" s="605">
        <v>45180</v>
      </c>
      <c r="L95" s="543" t="s">
        <v>298</v>
      </c>
      <c r="M95" s="530" t="s">
        <v>299</v>
      </c>
      <c r="N95" s="534" t="s">
        <v>300</v>
      </c>
      <c r="O95" s="539" t="s">
        <v>266</v>
      </c>
      <c r="P95" s="532" t="s">
        <v>58</v>
      </c>
      <c r="Q95" s="532" t="s">
        <v>243</v>
      </c>
      <c r="R95" s="629" t="s">
        <v>267</v>
      </c>
      <c r="S95" s="613" t="s">
        <v>301</v>
      </c>
      <c r="T95" s="561"/>
      <c r="U95" s="532">
        <v>4</v>
      </c>
      <c r="V95" s="532"/>
      <c r="W95" s="532"/>
      <c r="X95" s="532">
        <v>1</v>
      </c>
      <c r="Y95" s="532">
        <v>3</v>
      </c>
      <c r="Z95" s="634">
        <v>18</v>
      </c>
      <c r="AA95" s="532">
        <v>1</v>
      </c>
      <c r="AB95" s="532">
        <v>17</v>
      </c>
      <c r="AC95" s="543" t="s">
        <v>308</v>
      </c>
      <c r="AD95" s="543" t="s">
        <v>309</v>
      </c>
      <c r="AE95" s="539"/>
      <c r="AF95" s="539"/>
      <c r="AG95" s="602">
        <v>45444</v>
      </c>
      <c r="AH95" s="539"/>
      <c r="AI95" s="539"/>
      <c r="AJ95" s="606" t="s">
        <v>304</v>
      </c>
      <c r="AK95" s="539"/>
      <c r="AL95" s="539"/>
      <c r="AM95" s="539"/>
      <c r="AN95" s="539"/>
    </row>
    <row r="96" spans="1:40" ht="12.75" customHeight="1" collapsed="1">
      <c r="B96" s="559">
        <v>12</v>
      </c>
      <c r="C96" s="715" t="s">
        <v>2182</v>
      </c>
      <c r="D96" s="339" t="s">
        <v>267</v>
      </c>
      <c r="E96" s="532"/>
      <c r="F96" s="532" t="s">
        <v>49</v>
      </c>
      <c r="G96" s="528" t="s">
        <v>241</v>
      </c>
      <c r="H96" s="529" t="s">
        <v>2183</v>
      </c>
      <c r="I96" s="544"/>
      <c r="J96" s="544" t="s">
        <v>53</v>
      </c>
      <c r="K96" s="544"/>
      <c r="L96" s="530" t="s">
        <v>2184</v>
      </c>
      <c r="M96" s="530" t="s">
        <v>69</v>
      </c>
      <c r="N96" s="569" t="s">
        <v>70</v>
      </c>
      <c r="O96" s="530" t="s">
        <v>71</v>
      </c>
      <c r="P96" s="532" t="s">
        <v>58</v>
      </c>
      <c r="Q96" s="532" t="s">
        <v>59</v>
      </c>
      <c r="R96" s="528" t="s">
        <v>60</v>
      </c>
      <c r="S96" s="561"/>
      <c r="T96" s="561"/>
      <c r="U96" s="532">
        <v>2</v>
      </c>
      <c r="V96" s="532"/>
      <c r="W96" s="532"/>
      <c r="X96" s="532">
        <v>1</v>
      </c>
      <c r="Y96" s="532">
        <v>1</v>
      </c>
      <c r="Z96" s="532">
        <v>4</v>
      </c>
      <c r="AA96" s="532">
        <v>0</v>
      </c>
      <c r="AB96" s="532">
        <v>0</v>
      </c>
      <c r="AC96" s="542">
        <v>44981</v>
      </c>
      <c r="AD96" s="542">
        <v>45345</v>
      </c>
      <c r="AE96" s="570"/>
      <c r="AF96" s="570"/>
      <c r="AG96" s="530" t="s">
        <v>245</v>
      </c>
      <c r="AH96" s="564" t="s">
        <v>62</v>
      </c>
      <c r="AI96" s="530"/>
      <c r="AJ96" s="572">
        <v>18500</v>
      </c>
      <c r="AK96" s="607" t="s">
        <v>149</v>
      </c>
      <c r="AL96" s="530"/>
      <c r="AM96" s="530"/>
      <c r="AN96" s="530"/>
    </row>
    <row r="99" spans="4:9" ht="12.75" customHeight="1">
      <c r="D99" s="485" t="s">
        <v>3058</v>
      </c>
      <c r="E99" s="485" t="s">
        <v>3059</v>
      </c>
      <c r="F99" s="485" t="s">
        <v>3060</v>
      </c>
      <c r="G99" s="485" t="s">
        <v>1393</v>
      </c>
      <c r="H99" s="485" t="s">
        <v>1394</v>
      </c>
    </row>
    <row r="100" spans="4:9" ht="12.75" customHeight="1">
      <c r="D100">
        <v>1</v>
      </c>
      <c r="E100" t="s">
        <v>3061</v>
      </c>
      <c r="F100" t="s">
        <v>2176</v>
      </c>
      <c r="G100" s="486">
        <v>44908</v>
      </c>
      <c r="H100" s="486">
        <v>45272</v>
      </c>
    </row>
    <row r="101" spans="4:9" ht="12.75" customHeight="1">
      <c r="D101">
        <v>2</v>
      </c>
      <c r="E101" t="s">
        <v>3062</v>
      </c>
      <c r="F101" t="s">
        <v>2176</v>
      </c>
      <c r="G101" s="486">
        <v>45278</v>
      </c>
      <c r="H101" s="486">
        <v>45279</v>
      </c>
    </row>
    <row r="102" spans="4:9" ht="12.75" customHeight="1">
      <c r="D102">
        <v>3</v>
      </c>
      <c r="E102" t="s">
        <v>2195</v>
      </c>
      <c r="F102" t="s">
        <v>159</v>
      </c>
      <c r="G102" s="486">
        <v>44927</v>
      </c>
      <c r="H102" s="486">
        <v>45291</v>
      </c>
    </row>
    <row r="103" spans="4:9" ht="12.75" customHeight="1">
      <c r="D103">
        <v>4</v>
      </c>
      <c r="E103" t="s">
        <v>2240</v>
      </c>
      <c r="F103" t="s">
        <v>3063</v>
      </c>
      <c r="G103" s="486">
        <v>44923</v>
      </c>
      <c r="H103" s="486">
        <v>45287</v>
      </c>
    </row>
    <row r="104" spans="4:9" ht="12.75" customHeight="1">
      <c r="D104">
        <v>5</v>
      </c>
      <c r="E104" t="s">
        <v>476</v>
      </c>
      <c r="F104" t="s">
        <v>96</v>
      </c>
      <c r="G104" s="486">
        <v>44927</v>
      </c>
      <c r="H104" s="486">
        <v>45291</v>
      </c>
    </row>
    <row r="105" spans="4:9" ht="12.75" customHeight="1">
      <c r="D105">
        <v>6</v>
      </c>
      <c r="E105" t="s">
        <v>3064</v>
      </c>
      <c r="F105" t="s">
        <v>50</v>
      </c>
      <c r="G105" s="486">
        <v>44908</v>
      </c>
      <c r="H105" s="486">
        <v>45272</v>
      </c>
      <c r="I105" s="4" t="s">
        <v>3065</v>
      </c>
    </row>
    <row r="106" spans="4:9" ht="12.75" customHeight="1">
      <c r="D106">
        <v>7</v>
      </c>
      <c r="E106" t="s">
        <v>3066</v>
      </c>
      <c r="F106" t="s">
        <v>412</v>
      </c>
      <c r="G106" s="486">
        <v>44909</v>
      </c>
      <c r="H106" s="486">
        <v>45274</v>
      </c>
    </row>
    <row r="107" spans="4:9" ht="12.75" customHeight="1">
      <c r="D107"/>
      <c r="E107"/>
      <c r="F107"/>
      <c r="G107" s="486"/>
      <c r="H107" s="486"/>
    </row>
    <row r="108" spans="4:9" ht="12.75" customHeight="1">
      <c r="D108"/>
      <c r="E108"/>
      <c r="F108"/>
      <c r="G108" s="486"/>
      <c r="H108" s="486"/>
    </row>
    <row r="109" spans="4:9" ht="12.75" customHeight="1">
      <c r="D109"/>
      <c r="E109"/>
      <c r="F109"/>
      <c r="G109" s="486"/>
      <c r="H109" s="486"/>
    </row>
    <row r="112" spans="4:9" ht="12.75" customHeight="1">
      <c r="D112">
        <v>10</v>
      </c>
      <c r="E112" t="s">
        <v>3067</v>
      </c>
      <c r="F112" t="s">
        <v>50</v>
      </c>
      <c r="G112" s="486">
        <v>44927</v>
      </c>
      <c r="H112" s="486">
        <v>45261</v>
      </c>
    </row>
    <row r="113" spans="4:8" ht="12.75" customHeight="1">
      <c r="D113">
        <v>11</v>
      </c>
      <c r="E113" t="s">
        <v>3068</v>
      </c>
      <c r="F113" t="s">
        <v>50</v>
      </c>
      <c r="G113" s="486">
        <v>44906</v>
      </c>
      <c r="H113" s="486">
        <v>45270</v>
      </c>
    </row>
    <row r="114" spans="4:8" ht="12.75" customHeight="1">
      <c r="D114">
        <v>12</v>
      </c>
      <c r="E114" t="s">
        <v>3069</v>
      </c>
      <c r="F114" t="s">
        <v>50</v>
      </c>
      <c r="G114" s="486">
        <v>44906</v>
      </c>
      <c r="H114" s="486">
        <v>45270</v>
      </c>
    </row>
    <row r="115" spans="4:8" ht="12.75" customHeight="1">
      <c r="E115" t="s">
        <v>2216</v>
      </c>
      <c r="F115" t="s">
        <v>3070</v>
      </c>
      <c r="G115" s="486">
        <v>44921</v>
      </c>
      <c r="H115" s="486">
        <v>45286</v>
      </c>
    </row>
    <row r="116" spans="4:8" ht="12.75" customHeight="1">
      <c r="E116" t="s">
        <v>2216</v>
      </c>
      <c r="F116" t="s">
        <v>3071</v>
      </c>
      <c r="G116" s="486">
        <v>45286</v>
      </c>
      <c r="H116" s="486">
        <v>45286</v>
      </c>
    </row>
    <row r="117" spans="4:8" ht="12.75" customHeight="1">
      <c r="E117" t="s">
        <v>2216</v>
      </c>
      <c r="F117" t="s">
        <v>3072</v>
      </c>
      <c r="G117" s="486">
        <v>44924</v>
      </c>
      <c r="H117" s="486">
        <v>45288</v>
      </c>
    </row>
    <row r="118" spans="4:8" ht="12.75" customHeight="1">
      <c r="E118" t="s">
        <v>2216</v>
      </c>
      <c r="F118" t="s">
        <v>484</v>
      </c>
      <c r="G118" s="486">
        <v>44627</v>
      </c>
      <c r="H118" s="486">
        <v>45291</v>
      </c>
    </row>
    <row r="119" spans="4:8" ht="12.75" customHeight="1">
      <c r="E119" t="s">
        <v>2216</v>
      </c>
      <c r="F119" t="s">
        <v>110</v>
      </c>
      <c r="G119" s="486">
        <v>44926</v>
      </c>
      <c r="H119" s="486">
        <v>45290</v>
      </c>
    </row>
    <row r="120" spans="4:8" ht="12.75" customHeight="1">
      <c r="E120" t="s">
        <v>2216</v>
      </c>
      <c r="F120" t="s">
        <v>3073</v>
      </c>
      <c r="G120" s="486">
        <v>44926</v>
      </c>
      <c r="H120" s="486">
        <v>45290</v>
      </c>
    </row>
    <row r="121" spans="4:8" ht="12.75" customHeight="1">
      <c r="E121" t="s">
        <v>2216</v>
      </c>
      <c r="F121" t="s">
        <v>3074</v>
      </c>
      <c r="G121" s="486">
        <v>44926</v>
      </c>
      <c r="H121" s="486">
        <v>45290</v>
      </c>
    </row>
    <row r="122" spans="4:8" ht="12.75" customHeight="1">
      <c r="E122"/>
      <c r="F122"/>
      <c r="G122" s="486"/>
      <c r="H122" s="486"/>
    </row>
    <row r="123" spans="4:8" ht="12.75" customHeight="1">
      <c r="E123"/>
      <c r="F123"/>
      <c r="G123" s="486"/>
      <c r="H123" s="486"/>
    </row>
    <row r="124" spans="4:8" ht="12.75" customHeight="1">
      <c r="D124">
        <v>8</v>
      </c>
      <c r="E124" t="s">
        <v>3075</v>
      </c>
      <c r="F124" t="s">
        <v>50</v>
      </c>
      <c r="G124" s="486">
        <v>44958</v>
      </c>
      <c r="H124" s="486">
        <v>45322</v>
      </c>
    </row>
    <row r="125" spans="4:8" ht="12.75" customHeight="1">
      <c r="D125">
        <v>9</v>
      </c>
      <c r="E125" t="s">
        <v>3076</v>
      </c>
      <c r="F125" t="s">
        <v>50</v>
      </c>
      <c r="G125" s="486">
        <v>44958</v>
      </c>
      <c r="H125" s="486">
        <v>45322</v>
      </c>
    </row>
    <row r="126" spans="4:8" ht="12.75" customHeight="1">
      <c r="D126"/>
      <c r="E126"/>
      <c r="F126"/>
      <c r="G126" s="486"/>
    </row>
    <row r="127" spans="4:8" ht="12.75" customHeight="1">
      <c r="E127" s="5" t="s">
        <v>2286</v>
      </c>
      <c r="F127" s="151" t="s">
        <v>96</v>
      </c>
      <c r="G127" s="4" t="s">
        <v>3077</v>
      </c>
    </row>
    <row r="130" spans="4:9" ht="12.75" customHeight="1">
      <c r="D130">
        <v>2</v>
      </c>
      <c r="E130" t="s">
        <v>210</v>
      </c>
      <c r="F130" t="s">
        <v>193</v>
      </c>
      <c r="G130" s="486">
        <v>44879</v>
      </c>
      <c r="H130" s="486">
        <v>45243</v>
      </c>
      <c r="I130" s="4" t="s">
        <v>3065</v>
      </c>
    </row>
  </sheetData>
  <autoFilter ref="A6:JR96" xr:uid="{442A9391-850D-F148-951C-AE72596EE5E9}">
    <filterColumn colId="29">
      <filters>
        <dateGroupItem year="2024" dateTimeGrouping="year"/>
      </filters>
    </filterColumn>
  </autoFilter>
  <mergeCells count="4">
    <mergeCell ref="B5:E5"/>
    <mergeCell ref="G5:J5"/>
    <mergeCell ref="K5:L5"/>
    <mergeCell ref="M5:Y5"/>
  </mergeCells>
  <conditionalFormatting sqref="L7:L22">
    <cfRule type="cellIs" dxfId="256" priority="582" operator="equal">
      <formula>"Red"</formula>
    </cfRule>
    <cfRule type="cellIs" dxfId="255" priority="583" operator="equal">
      <formula>"Green"</formula>
    </cfRule>
    <cfRule type="cellIs" dxfId="254" priority="581" operator="equal">
      <formula>"Amber"</formula>
    </cfRule>
  </conditionalFormatting>
  <conditionalFormatting sqref="L25:L29">
    <cfRule type="cellIs" dxfId="253" priority="222" operator="equal">
      <formula>"Red"</formula>
    </cfRule>
    <cfRule type="cellIs" dxfId="252" priority="223" operator="equal">
      <formula>"Green"</formula>
    </cfRule>
    <cfRule type="cellIs" dxfId="251" priority="221" operator="equal">
      <formula>"Amber"</formula>
    </cfRule>
  </conditionalFormatting>
  <conditionalFormatting sqref="M23:M24">
    <cfRule type="cellIs" dxfId="250" priority="556" operator="equal">
      <formula>"Green"</formula>
    </cfRule>
    <cfRule type="cellIs" dxfId="249" priority="555" operator="equal">
      <formula>"Amber"</formula>
    </cfRule>
    <cfRule type="cellIs" dxfId="248" priority="554" operator="equal">
      <formula>"Red"</formula>
    </cfRule>
  </conditionalFormatting>
  <conditionalFormatting sqref="M27:M29">
    <cfRule type="cellIs" dxfId="247" priority="520" operator="equal">
      <formula>"Green"</formula>
    </cfRule>
    <cfRule type="cellIs" dxfId="246" priority="518" operator="equal">
      <formula>"Amber"</formula>
    </cfRule>
    <cfRule type="cellIs" dxfId="245" priority="519" operator="equal">
      <formula>"Red"</formula>
    </cfRule>
  </conditionalFormatting>
  <conditionalFormatting sqref="M35">
    <cfRule type="cellIs" dxfId="244" priority="147" operator="equal">
      <formula>"Green"</formula>
    </cfRule>
    <cfRule type="cellIs" dxfId="243" priority="146" operator="equal">
      <formula>"Red"</formula>
    </cfRule>
    <cfRule type="cellIs" dxfId="242" priority="145" operator="equal">
      <formula>"Amber"</formula>
    </cfRule>
  </conditionalFormatting>
  <conditionalFormatting sqref="M33:N34">
    <cfRule type="cellIs" dxfId="241" priority="208" operator="equal">
      <formula>"Amber"</formula>
    </cfRule>
    <cfRule type="cellIs" dxfId="240" priority="209" operator="equal">
      <formula>"Red"</formula>
    </cfRule>
    <cfRule type="cellIs" dxfId="239" priority="210" operator="equal">
      <formula>"Green"</formula>
    </cfRule>
  </conditionalFormatting>
  <conditionalFormatting sqref="N7">
    <cfRule type="cellIs" dxfId="238" priority="752" operator="equal">
      <formula>"On Track"</formula>
    </cfRule>
    <cfRule type="containsText" dxfId="237" priority="754" operator="containsText" text="Services">
      <formula>NOT(ISERROR(SEARCH("Services",N7)))</formula>
    </cfRule>
    <cfRule type="containsText" dxfId="236" priority="753" operator="containsText" text="G&amp;S">
      <formula>NOT(ISERROR(SEARCH("G&amp;S",N7)))</formula>
    </cfRule>
    <cfRule type="containsText" dxfId="235" priority="755" operator="containsText" text="Goods">
      <formula>NOT(ISERROR(SEARCH("Goods",N7)))</formula>
    </cfRule>
  </conditionalFormatting>
  <conditionalFormatting sqref="N7:N31">
    <cfRule type="cellIs" dxfId="234" priority="215" operator="equal">
      <formula>"In Progress"</formula>
    </cfRule>
    <cfRule type="cellIs" dxfId="233" priority="212" operator="equal">
      <formula>"Completed"</formula>
    </cfRule>
    <cfRule type="cellIs" dxfId="232" priority="214" operator="equal">
      <formula>"On Hold"</formula>
    </cfRule>
    <cfRule type="cellIs" dxfId="231" priority="213" operator="equal">
      <formula>"Delayed"</formula>
    </cfRule>
  </conditionalFormatting>
  <conditionalFormatting sqref="N8:N13">
    <cfRule type="containsText" dxfId="230" priority="699" operator="containsText" text="G&amp;S">
      <formula>NOT(ISERROR(SEARCH("G&amp;S",N8)))</formula>
    </cfRule>
    <cfRule type="containsText" dxfId="229" priority="700" operator="containsText" text="Services">
      <formula>NOT(ISERROR(SEARCH("Services",N8)))</formula>
    </cfRule>
    <cfRule type="containsText" dxfId="228" priority="701" operator="containsText" text="Goods">
      <formula>NOT(ISERROR(SEARCH("Goods",N8)))</formula>
    </cfRule>
  </conditionalFormatting>
  <conditionalFormatting sqref="N10:N14">
    <cfRule type="cellIs" dxfId="227" priority="689" operator="equal">
      <formula>"Not Started"</formula>
    </cfRule>
    <cfRule type="cellIs" dxfId="226" priority="685" operator="equal">
      <formula>"On Track"</formula>
    </cfRule>
  </conditionalFormatting>
  <conditionalFormatting sqref="N14:N22">
    <cfRule type="containsText" dxfId="225" priority="586" operator="containsText" text="Services">
      <formula>NOT(ISERROR(SEARCH("Services",N14)))</formula>
    </cfRule>
    <cfRule type="containsText" dxfId="224" priority="587" operator="containsText" text="Goods">
      <formula>NOT(ISERROR(SEARCH("Goods",N14)))</formula>
    </cfRule>
    <cfRule type="containsText" dxfId="223" priority="585" operator="containsText" text="G&amp;S">
      <formula>NOT(ISERROR(SEARCH("G&amp;S",N14)))</formula>
    </cfRule>
  </conditionalFormatting>
  <conditionalFormatting sqref="N15:N22">
    <cfRule type="cellIs" dxfId="222" priority="580" operator="equal">
      <formula>"On Track"</formula>
    </cfRule>
  </conditionalFormatting>
  <conditionalFormatting sqref="N17:N24">
    <cfRule type="cellIs" dxfId="221" priority="232" operator="equal">
      <formula>"Not Started"</formula>
    </cfRule>
  </conditionalFormatting>
  <conditionalFormatting sqref="N23:N26">
    <cfRule type="containsText" dxfId="220" priority="233" operator="containsText" text="G&amp;S">
      <formula>NOT(ISERROR(SEARCH("G&amp;S",N23)))</formula>
    </cfRule>
    <cfRule type="containsText" dxfId="219" priority="235" operator="containsText" text="Goods">
      <formula>NOT(ISERROR(SEARCH("Goods",N23)))</formula>
    </cfRule>
    <cfRule type="containsText" dxfId="218" priority="234" operator="containsText" text="Services">
      <formula>NOT(ISERROR(SEARCH("Services",N23)))</formula>
    </cfRule>
  </conditionalFormatting>
  <conditionalFormatting sqref="N25:N28">
    <cfRule type="cellIs" dxfId="217" priority="224" operator="equal">
      <formula>"On Track"</formula>
    </cfRule>
  </conditionalFormatting>
  <conditionalFormatting sqref="N27:N28">
    <cfRule type="containsText" dxfId="216" priority="225" operator="containsText" text="G&amp;S">
      <formula>NOT(ISERROR(SEARCH("G&amp;S",N27)))</formula>
    </cfRule>
    <cfRule type="containsText" dxfId="215" priority="226" operator="containsText" text="Services">
      <formula>NOT(ISERROR(SEARCH("Services",N27)))</formula>
    </cfRule>
    <cfRule type="containsText" dxfId="214" priority="227" operator="containsText" text="Goods">
      <formula>NOT(ISERROR(SEARCH("Goods",N27)))</formula>
    </cfRule>
  </conditionalFormatting>
  <conditionalFormatting sqref="N29:O31">
    <cfRule type="containsText" dxfId="213" priority="218" operator="containsText" text="Goods">
      <formula>NOT(ISERROR(SEARCH("Goods",N29)))</formula>
    </cfRule>
    <cfRule type="containsText" dxfId="212" priority="216" operator="containsText" text="G&amp;S">
      <formula>NOT(ISERROR(SEARCH("G&amp;S",N29)))</formula>
    </cfRule>
    <cfRule type="containsText" dxfId="211" priority="217" operator="containsText" text="Services">
      <formula>NOT(ISERROR(SEARCH("Services",N29)))</formula>
    </cfRule>
  </conditionalFormatting>
  <conditionalFormatting sqref="N30:O31">
    <cfRule type="cellIs" dxfId="210" priority="220" operator="equal">
      <formula>"Not Started"</formula>
    </cfRule>
    <cfRule type="cellIs" dxfId="209" priority="219" operator="equal">
      <formula>"On Track"</formula>
    </cfRule>
  </conditionalFormatting>
  <conditionalFormatting sqref="O23:O24">
    <cfRule type="cellIs" dxfId="208" priority="557" operator="equal">
      <formula>"Completed"</formula>
    </cfRule>
    <cfRule type="cellIs" dxfId="207" priority="558" operator="equal">
      <formula>"Delayed"</formula>
    </cfRule>
    <cfRule type="cellIs" dxfId="206" priority="559" operator="equal">
      <formula>"On Hold"</formula>
    </cfRule>
    <cfRule type="cellIs" dxfId="205" priority="560" operator="equal">
      <formula>"In Progress"</formula>
    </cfRule>
    <cfRule type="containsText" dxfId="204" priority="564" operator="containsText" text="Goods">
      <formula>NOT(ISERROR(SEARCH("Goods",O23)))</formula>
    </cfRule>
    <cfRule type="cellIs" dxfId="203" priority="561" operator="equal">
      <formula>"Not Started"</formula>
    </cfRule>
    <cfRule type="containsText" dxfId="202" priority="562" operator="containsText" text="G&amp;S">
      <formula>NOT(ISERROR(SEARCH("G&amp;S",O23)))</formula>
    </cfRule>
    <cfRule type="containsText" dxfId="201" priority="563" operator="containsText" text="Services">
      <formula>NOT(ISERROR(SEARCH("Services",O23)))</formula>
    </cfRule>
  </conditionalFormatting>
  <conditionalFormatting sqref="O27:O28">
    <cfRule type="cellIs" dxfId="200" priority="525" operator="equal">
      <formula>"On Track"</formula>
    </cfRule>
    <cfRule type="containsText" dxfId="199" priority="526" operator="containsText" text="G&amp;S">
      <formula>NOT(ISERROR(SEARCH("G&amp;S",O27)))</formula>
    </cfRule>
    <cfRule type="containsText" dxfId="198" priority="527" operator="containsText" text="Services">
      <formula>NOT(ISERROR(SEARCH("Services",O27)))</formula>
    </cfRule>
    <cfRule type="containsText" dxfId="197" priority="528" operator="containsText" text="Goods">
      <formula>NOT(ISERROR(SEARCH("Goods",O27)))</formula>
    </cfRule>
  </conditionalFormatting>
  <conditionalFormatting sqref="O27:O34">
    <cfRule type="cellIs" dxfId="196" priority="200" operator="equal">
      <formula>"Completed"</formula>
    </cfRule>
    <cfRule type="cellIs" dxfId="195" priority="203" operator="equal">
      <formula>"In Progress"</formula>
    </cfRule>
    <cfRule type="cellIs" dxfId="194" priority="202" operator="equal">
      <formula>"On Hold"</formula>
    </cfRule>
    <cfRule type="cellIs" dxfId="193" priority="201" operator="equal">
      <formula>"Delayed"</formula>
    </cfRule>
  </conditionalFormatting>
  <conditionalFormatting sqref="O32:O33">
    <cfRule type="cellIs" dxfId="192" priority="211" operator="equal">
      <formula>"Not Started"</formula>
    </cfRule>
  </conditionalFormatting>
  <conditionalFormatting sqref="O32:O34">
    <cfRule type="containsText" dxfId="191" priority="205" operator="containsText" text="Services">
      <formula>NOT(ISERROR(SEARCH("Services",O32)))</formula>
    </cfRule>
    <cfRule type="containsText" dxfId="190" priority="204" operator="containsText" text="G&amp;S">
      <formula>NOT(ISERROR(SEARCH("G&amp;S",O32)))</formula>
    </cfRule>
    <cfRule type="cellIs" dxfId="189" priority="207" operator="equal">
      <formula>"On Track"</formula>
    </cfRule>
    <cfRule type="containsText" dxfId="188" priority="206" operator="containsText" text="Goods">
      <formula>NOT(ISERROR(SEARCH("Goods",O32)))</formula>
    </cfRule>
  </conditionalFormatting>
  <conditionalFormatting sqref="O62:O65">
    <cfRule type="cellIs" dxfId="187" priority="124" operator="equal">
      <formula>"Red"</formula>
    </cfRule>
    <cfRule type="cellIs" dxfId="186" priority="125" operator="equal">
      <formula>"Amber"</formula>
    </cfRule>
    <cfRule type="cellIs" dxfId="185" priority="126" operator="equal">
      <formula>"Green"</formula>
    </cfRule>
  </conditionalFormatting>
  <conditionalFormatting sqref="O74:O77">
    <cfRule type="cellIs" dxfId="184" priority="42" operator="equal">
      <formula>"Green"</formula>
    </cfRule>
    <cfRule type="cellIs" dxfId="183" priority="41" operator="equal">
      <formula>"Amber"</formula>
    </cfRule>
    <cfRule type="cellIs" dxfId="182" priority="40" operator="equal">
      <formula>"Red"</formula>
    </cfRule>
  </conditionalFormatting>
  <conditionalFormatting sqref="O36:P45">
    <cfRule type="cellIs" dxfId="181" priority="189" operator="equal">
      <formula>"Red"</formula>
    </cfRule>
    <cfRule type="cellIs" dxfId="180" priority="191" operator="equal">
      <formula>"Green"</formula>
    </cfRule>
    <cfRule type="cellIs" dxfId="179" priority="190" operator="equal">
      <formula>"Amber"</formula>
    </cfRule>
  </conditionalFormatting>
  <conditionalFormatting sqref="O47:P47">
    <cfRule type="cellIs" dxfId="178" priority="178" operator="equal">
      <formula>"Amber"</formula>
    </cfRule>
    <cfRule type="cellIs" dxfId="177" priority="179" operator="equal">
      <formula>"Red"</formula>
    </cfRule>
    <cfRule type="cellIs" dxfId="176" priority="180" operator="equal">
      <formula>"Green"</formula>
    </cfRule>
  </conditionalFormatting>
  <conditionalFormatting sqref="O53:P53">
    <cfRule type="cellIs" dxfId="175" priority="279" operator="equal">
      <formula>"Red"</formula>
    </cfRule>
    <cfRule type="cellIs" dxfId="174" priority="278" operator="equal">
      <formula>"Green"</formula>
    </cfRule>
    <cfRule type="cellIs" dxfId="173" priority="277" operator="equal">
      <formula>"Amber"</formula>
    </cfRule>
  </conditionalFormatting>
  <conditionalFormatting sqref="P32:P33">
    <cfRule type="cellIs" dxfId="172" priority="492" operator="equal">
      <formula>"Not Started"</formula>
    </cfRule>
  </conditionalFormatting>
  <conditionalFormatting sqref="P32:P34">
    <cfRule type="cellIs" dxfId="171" priority="477" operator="equal">
      <formula>"On Track"</formula>
    </cfRule>
    <cfRule type="containsText" dxfId="170" priority="476" operator="containsText" text="Goods">
      <formula>NOT(ISERROR(SEARCH("Goods",P32)))</formula>
    </cfRule>
    <cfRule type="containsText" dxfId="169" priority="475" operator="containsText" text="Services">
      <formula>NOT(ISERROR(SEARCH("Services",P32)))</formula>
    </cfRule>
    <cfRule type="cellIs" dxfId="168" priority="470" operator="equal">
      <formula>"Completed"</formula>
    </cfRule>
    <cfRule type="cellIs" dxfId="167" priority="471" operator="equal">
      <formula>"Delayed"</formula>
    </cfRule>
    <cfRule type="cellIs" dxfId="166" priority="472" operator="equal">
      <formula>"On Hold"</formula>
    </cfRule>
    <cfRule type="cellIs" dxfId="165" priority="473" operator="equal">
      <formula>"In Progress"</formula>
    </cfRule>
    <cfRule type="containsText" dxfId="164" priority="474" operator="containsText" text="G&amp;S">
      <formula>NOT(ISERROR(SEARCH("G&amp;S",P32)))</formula>
    </cfRule>
  </conditionalFormatting>
  <conditionalFormatting sqref="P48:P49">
    <cfRule type="cellIs" dxfId="163" priority="335" operator="equal">
      <formula>"Green"</formula>
    </cfRule>
    <cfRule type="cellIs" dxfId="162" priority="325" operator="equal">
      <formula>"Amber"</formula>
    </cfRule>
    <cfRule type="cellIs" dxfId="161" priority="334" operator="equal">
      <formula>"Red"</formula>
    </cfRule>
  </conditionalFormatting>
  <conditionalFormatting sqref="P51:P53">
    <cfRule type="cellIs" dxfId="160" priority="284" operator="equal">
      <formula>"Amber"</formula>
    </cfRule>
    <cfRule type="cellIs" dxfId="159" priority="285" operator="equal">
      <formula>"Green"</formula>
    </cfRule>
    <cfRule type="cellIs" dxfId="158" priority="283" operator="equal">
      <formula>"Red"</formula>
    </cfRule>
  </conditionalFormatting>
  <conditionalFormatting sqref="P55:P56">
    <cfRule type="cellIs" dxfId="157" priority="246" operator="equal">
      <formula>"Green"</formula>
    </cfRule>
    <cfRule type="cellIs" dxfId="156" priority="245" operator="equal">
      <formula>"Amber"</formula>
    </cfRule>
    <cfRule type="cellIs" dxfId="155" priority="244" operator="equal">
      <formula>"Red"</formula>
    </cfRule>
  </conditionalFormatting>
  <conditionalFormatting sqref="P60:P96">
    <cfRule type="cellIs" dxfId="154" priority="11" operator="equal">
      <formula>"Green"</formula>
    </cfRule>
    <cfRule type="cellIs" dxfId="153" priority="2" operator="equal">
      <formula>"Amber"</formula>
    </cfRule>
    <cfRule type="cellIs" dxfId="152" priority="10" operator="equal">
      <formula>"Red"</formula>
    </cfRule>
  </conditionalFormatting>
  <conditionalFormatting sqref="Q36:Q43">
    <cfRule type="containsText" dxfId="151" priority="196" operator="containsText" text="G&amp;S">
      <formula>NOT(ISERROR(SEARCH("G&amp;S",Q36)))</formula>
    </cfRule>
    <cfRule type="containsText" dxfId="150" priority="197" operator="containsText" text="Services">
      <formula>NOT(ISERROR(SEARCH("Services",Q36)))</formula>
    </cfRule>
    <cfRule type="containsText" dxfId="149" priority="198" operator="containsText" text="Goods">
      <formula>NOT(ISERROR(SEARCH("Goods",Q36)))</formula>
    </cfRule>
  </conditionalFormatting>
  <conditionalFormatting sqref="Q36:Q47">
    <cfRule type="cellIs" dxfId="148" priority="184" operator="equal">
      <formula>"In Progress"</formula>
    </cfRule>
    <cfRule type="cellIs" dxfId="147" priority="181" operator="equal">
      <formula>"Completed"</formula>
    </cfRule>
    <cfRule type="cellIs" dxfId="146" priority="183" operator="equal">
      <formula>"On Hold"</formula>
    </cfRule>
    <cfRule type="cellIs" dxfId="145" priority="182" operator="equal">
      <formula>"Delayed"</formula>
    </cfRule>
  </conditionalFormatting>
  <conditionalFormatting sqref="Q37:Q43">
    <cfRule type="cellIs" dxfId="144" priority="199" operator="equal">
      <formula>"On Track"</formula>
    </cfRule>
  </conditionalFormatting>
  <conditionalFormatting sqref="Q44:Q47">
    <cfRule type="cellIs" dxfId="143" priority="188" operator="equal">
      <formula>"Not Started"</formula>
    </cfRule>
  </conditionalFormatting>
  <conditionalFormatting sqref="Q45:Q47">
    <cfRule type="containsText" dxfId="142" priority="185" operator="containsText" text="G&amp;S">
      <formula>NOT(ISERROR(SEARCH("G&amp;S",Q45)))</formula>
    </cfRule>
    <cfRule type="containsText" dxfId="141" priority="186" operator="containsText" text="Services">
      <formula>NOT(ISERROR(SEARCH("Services",Q45)))</formula>
    </cfRule>
    <cfRule type="containsText" dxfId="140" priority="187" operator="containsText" text="Goods">
      <formula>NOT(ISERROR(SEARCH("Goods",Q45)))</formula>
    </cfRule>
  </conditionalFormatting>
  <conditionalFormatting sqref="Q62:Q64">
    <cfRule type="containsText" dxfId="139" priority="131" operator="containsText" text="G&amp;S">
      <formula>NOT(ISERROR(SEARCH("G&amp;S",Q62)))</formula>
    </cfRule>
    <cfRule type="containsText" dxfId="138" priority="132" operator="containsText" text="Services">
      <formula>NOT(ISERROR(SEARCH("Services",Q62)))</formula>
    </cfRule>
    <cfRule type="containsText" dxfId="137" priority="133" operator="containsText" text="Goods">
      <formula>NOT(ISERROR(SEARCH("Goods",Q62)))</formula>
    </cfRule>
    <cfRule type="cellIs" dxfId="136" priority="134" operator="equal">
      <formula>"Not Started"</formula>
    </cfRule>
  </conditionalFormatting>
  <conditionalFormatting sqref="Q74:Q77">
    <cfRule type="cellIs" dxfId="135" priority="44" operator="equal">
      <formula>"Delayed"</formula>
    </cfRule>
    <cfRule type="cellIs" dxfId="134" priority="45" operator="equal">
      <formula>"On Hold"</formula>
    </cfRule>
    <cfRule type="containsText" dxfId="133" priority="48" operator="containsText" text="Services">
      <formula>NOT(ISERROR(SEARCH("Services",Q74)))</formula>
    </cfRule>
    <cfRule type="cellIs" dxfId="132" priority="46" operator="equal">
      <formula>"In Progress"</formula>
    </cfRule>
    <cfRule type="containsText" dxfId="131" priority="47" operator="containsText" text="G&amp;S">
      <formula>NOT(ISERROR(SEARCH("G&amp;S",Q74)))</formula>
    </cfRule>
    <cfRule type="cellIs" dxfId="130" priority="43" operator="equal">
      <formula>"Completed"</formula>
    </cfRule>
    <cfRule type="containsText" dxfId="129" priority="49" operator="containsText" text="Goods">
      <formula>NOT(ISERROR(SEARCH("Goods",Q74)))</formula>
    </cfRule>
    <cfRule type="cellIs" dxfId="128" priority="50" operator="equal">
      <formula>"Not Started"</formula>
    </cfRule>
  </conditionalFormatting>
  <conditionalFormatting sqref="Q37:R37">
    <cfRule type="cellIs" dxfId="127" priority="459" operator="equal">
      <formula>"Not Started"</formula>
    </cfRule>
  </conditionalFormatting>
  <conditionalFormatting sqref="Q44:R44">
    <cfRule type="containsText" dxfId="126" priority="384" operator="containsText" text="Services">
      <formula>NOT(ISERROR(SEARCH("Services",Q44)))</formula>
    </cfRule>
    <cfRule type="containsText" dxfId="125" priority="385" operator="containsText" text="Goods">
      <formula>NOT(ISERROR(SEARCH("Goods",Q44)))</formula>
    </cfRule>
    <cfRule type="containsText" dxfId="124" priority="383" operator="containsText" text="G&amp;S">
      <formula>NOT(ISERROR(SEARCH("G&amp;S",Q44)))</formula>
    </cfRule>
  </conditionalFormatting>
  <conditionalFormatting sqref="Q46:R46">
    <cfRule type="cellIs" dxfId="123" priority="369" operator="equal">
      <formula>"On Track"</formula>
    </cfRule>
  </conditionalFormatting>
  <conditionalFormatting sqref="Q47:R47">
    <cfRule type="containsText" dxfId="122" priority="348" operator="containsText" text="G&amp;S">
      <formula>NOT(ISERROR(SEARCH("G&amp;S",Q47)))</formula>
    </cfRule>
    <cfRule type="cellIs" dxfId="121" priority="177" operator="equal">
      <formula>"On Track"</formula>
    </cfRule>
    <cfRule type="containsText" dxfId="120" priority="349" operator="containsText" text="Services">
      <formula>NOT(ISERROR(SEARCH("Services",Q47)))</formula>
    </cfRule>
    <cfRule type="containsText" dxfId="119" priority="350" operator="containsText" text="Goods">
      <formula>NOT(ISERROR(SEARCH("Goods",Q47)))</formula>
    </cfRule>
  </conditionalFormatting>
  <conditionalFormatting sqref="Q62:R65">
    <cfRule type="cellIs" dxfId="118" priority="130" operator="equal">
      <formula>"In Progress"</formula>
    </cfRule>
    <cfRule type="cellIs" dxfId="117" priority="128" operator="equal">
      <formula>"Delayed"</formula>
    </cfRule>
    <cfRule type="cellIs" dxfId="116" priority="127" operator="equal">
      <formula>"Completed"</formula>
    </cfRule>
    <cfRule type="cellIs" dxfId="115" priority="129" operator="equal">
      <formula>"On Hold"</formula>
    </cfRule>
  </conditionalFormatting>
  <conditionalFormatting sqref="Q65:R69">
    <cfRule type="cellIs" dxfId="114" priority="101" operator="equal">
      <formula>"On Track"</formula>
    </cfRule>
    <cfRule type="containsText" dxfId="113" priority="109" operator="containsText" text="G&amp;S">
      <formula>NOT(ISERROR(SEARCH("G&amp;S",Q65)))</formula>
    </cfRule>
    <cfRule type="containsText" dxfId="112" priority="111" operator="containsText" text="Goods">
      <formula>NOT(ISERROR(SEARCH("Goods",Q65)))</formula>
    </cfRule>
    <cfRule type="containsText" dxfId="111" priority="110" operator="containsText" text="Services">
      <formula>NOT(ISERROR(SEARCH("Services",Q65)))</formula>
    </cfRule>
  </conditionalFormatting>
  <conditionalFormatting sqref="Q66:R69">
    <cfRule type="cellIs" dxfId="110" priority="105" operator="equal">
      <formula>"Completed"</formula>
    </cfRule>
    <cfRule type="containsText" dxfId="109" priority="103" operator="containsText" text="Services">
      <formula>NOT(ISERROR(SEARCH("Services",Q66)))</formula>
    </cfRule>
    <cfRule type="containsText" dxfId="108" priority="104" operator="containsText" text="Goods">
      <formula>NOT(ISERROR(SEARCH("Goods",Q66)))</formula>
    </cfRule>
    <cfRule type="cellIs" dxfId="107" priority="106" operator="equal">
      <formula>"Delayed"</formula>
    </cfRule>
    <cfRule type="cellIs" dxfId="106" priority="107" operator="equal">
      <formula>"On Hold"</formula>
    </cfRule>
    <cfRule type="cellIs" dxfId="105" priority="112" operator="equal">
      <formula>"Not Started"</formula>
    </cfRule>
    <cfRule type="cellIs" dxfId="104" priority="108" operator="equal">
      <formula>"In Progress"</formula>
    </cfRule>
    <cfRule type="containsText" dxfId="103" priority="102" operator="containsText" text="G&amp;S">
      <formula>NOT(ISERROR(SEARCH("G&amp;S",Q66)))</formula>
    </cfRule>
  </conditionalFormatting>
  <conditionalFormatting sqref="Q74:R77">
    <cfRule type="containsText" dxfId="102" priority="38" operator="containsText" text="Goods">
      <formula>NOT(ISERROR(SEARCH("Goods",Q74)))</formula>
    </cfRule>
    <cfRule type="containsText" dxfId="101" priority="29" operator="containsText" text="G&amp;S">
      <formula>NOT(ISERROR(SEARCH("G&amp;S",Q74)))</formula>
    </cfRule>
    <cfRule type="containsText" dxfId="100" priority="30" operator="containsText" text="Services">
      <formula>NOT(ISERROR(SEARCH("Services",Q74)))</formula>
    </cfRule>
    <cfRule type="cellIs" dxfId="99" priority="28" operator="equal">
      <formula>"On Track"</formula>
    </cfRule>
  </conditionalFormatting>
  <conditionalFormatting sqref="R36:R43">
    <cfRule type="containsText" dxfId="98" priority="400" operator="containsText" text="Goods">
      <formula>NOT(ISERROR(SEARCH("Goods",R36)))</formula>
    </cfRule>
    <cfRule type="containsText" dxfId="97" priority="399" operator="containsText" text="Services">
      <formula>NOT(ISERROR(SEARCH("Services",R36)))</formula>
    </cfRule>
    <cfRule type="containsText" dxfId="96" priority="398" operator="containsText" text="G&amp;S">
      <formula>NOT(ISERROR(SEARCH("G&amp;S",R36)))</formula>
    </cfRule>
  </conditionalFormatting>
  <conditionalFormatting sqref="R36:R44">
    <cfRule type="cellIs" dxfId="95" priority="392" operator="equal">
      <formula>"In Progress"</formula>
    </cfRule>
    <cfRule type="cellIs" dxfId="94" priority="391" operator="equal">
      <formula>"On Hold"</formula>
    </cfRule>
    <cfRule type="cellIs" dxfId="93" priority="389" operator="equal">
      <formula>"Completed"</formula>
    </cfRule>
    <cfRule type="cellIs" dxfId="92" priority="390" operator="equal">
      <formula>"Delayed"</formula>
    </cfRule>
  </conditionalFormatting>
  <conditionalFormatting sqref="R37:R43">
    <cfRule type="cellIs" dxfId="91" priority="401" operator="equal">
      <formula>"On Track"</formula>
    </cfRule>
  </conditionalFormatting>
  <conditionalFormatting sqref="R44:R47">
    <cfRule type="cellIs" dxfId="90" priority="361" operator="equal">
      <formula>"Not Started"</formula>
    </cfRule>
  </conditionalFormatting>
  <conditionalFormatting sqref="R45:R47">
    <cfRule type="containsText" dxfId="89" priority="359" operator="containsText" text="Services">
      <formula>NOT(ISERROR(SEARCH("Services",R45)))</formula>
    </cfRule>
    <cfRule type="containsText" dxfId="88" priority="360" operator="containsText" text="Goods">
      <formula>NOT(ISERROR(SEARCH("Goods",R45)))</formula>
    </cfRule>
    <cfRule type="cellIs" dxfId="87" priority="354" operator="equal">
      <formula>"Completed"</formula>
    </cfRule>
    <cfRule type="cellIs" dxfId="86" priority="355" operator="equal">
      <formula>"Delayed"</formula>
    </cfRule>
    <cfRule type="cellIs" dxfId="85" priority="356" operator="equal">
      <formula>"On Hold"</formula>
    </cfRule>
    <cfRule type="cellIs" dxfId="84" priority="357" operator="equal">
      <formula>"In Progress"</formula>
    </cfRule>
    <cfRule type="containsText" dxfId="83" priority="358" operator="containsText" text="G&amp;S">
      <formula>NOT(ISERROR(SEARCH("G&amp;S",R45)))</formula>
    </cfRule>
  </conditionalFormatting>
  <conditionalFormatting sqref="R48:R51">
    <cfRule type="cellIs" dxfId="82" priority="307" operator="equal">
      <formula>"Completed"</formula>
    </cfRule>
    <cfRule type="cellIs" dxfId="81" priority="308" operator="equal">
      <formula>"Delayed"</formula>
    </cfRule>
    <cfRule type="cellIs" dxfId="80" priority="309" operator="equal">
      <formula>"On Hold"</formula>
    </cfRule>
    <cfRule type="cellIs" dxfId="79" priority="310" operator="equal">
      <formula>"In Progress"</formula>
    </cfRule>
    <cfRule type="containsText" dxfId="78" priority="311" operator="containsText" text="G&amp;S">
      <formula>NOT(ISERROR(SEARCH("G&amp;S",R48)))</formula>
    </cfRule>
    <cfRule type="containsText" dxfId="77" priority="312" operator="containsText" text="Services">
      <formula>NOT(ISERROR(SEARCH("Services",R48)))</formula>
    </cfRule>
    <cfRule type="containsText" dxfId="76" priority="313" operator="containsText" text="Goods">
      <formula>NOT(ISERROR(SEARCH("Goods",R48)))</formula>
    </cfRule>
    <cfRule type="cellIs" dxfId="75" priority="314" operator="equal">
      <formula>"On Track"</formula>
    </cfRule>
  </conditionalFormatting>
  <conditionalFormatting sqref="R50:R51">
    <cfRule type="cellIs" dxfId="74" priority="315" operator="equal">
      <formula>"Not Started"</formula>
    </cfRule>
  </conditionalFormatting>
  <conditionalFormatting sqref="R51">
    <cfRule type="containsText" dxfId="73" priority="303" operator="containsText" text="Goods">
      <formula>NOT(ISERROR(SEARCH("Goods",R51)))</formula>
    </cfRule>
    <cfRule type="containsText" dxfId="72" priority="301" operator="containsText" text="G&amp;S">
      <formula>NOT(ISERROR(SEARCH("G&amp;S",R51)))</formula>
    </cfRule>
    <cfRule type="containsText" dxfId="71" priority="302" operator="containsText" text="Services">
      <formula>NOT(ISERROR(SEARCH("Services",R51)))</formula>
    </cfRule>
  </conditionalFormatting>
  <conditionalFormatting sqref="R51:R52">
    <cfRule type="containsText" dxfId="70" priority="293" operator="containsText" text="G&amp;S">
      <formula>NOT(ISERROR(SEARCH("G&amp;S",R51)))</formula>
    </cfRule>
    <cfRule type="containsText" dxfId="69" priority="294" operator="containsText" text="Services">
      <formula>NOT(ISERROR(SEARCH("Services",R51)))</formula>
    </cfRule>
    <cfRule type="containsText" dxfId="68" priority="295" operator="containsText" text="Goods">
      <formula>NOT(ISERROR(SEARCH("Goods",R51)))</formula>
    </cfRule>
    <cfRule type="cellIs" dxfId="67" priority="296" operator="equal">
      <formula>"On Track"</formula>
    </cfRule>
  </conditionalFormatting>
  <conditionalFormatting sqref="R52">
    <cfRule type="cellIs" dxfId="66" priority="290" operator="equal">
      <formula>"Delayed"</formula>
    </cfRule>
    <cfRule type="cellIs" dxfId="65" priority="291" operator="equal">
      <formula>"On Hold"</formula>
    </cfRule>
    <cfRule type="cellIs" dxfId="64" priority="292" operator="equal">
      <formula>"In Progress"</formula>
    </cfRule>
    <cfRule type="cellIs" dxfId="63" priority="289" operator="equal">
      <formula>"Completed"</formula>
    </cfRule>
  </conditionalFormatting>
  <conditionalFormatting sqref="R53">
    <cfRule type="cellIs" dxfId="62" priority="281" operator="equal">
      <formula>"Medium"</formula>
    </cfRule>
    <cfRule type="cellIs" dxfId="61" priority="282" operator="equal">
      <formula>"Low"</formula>
    </cfRule>
    <cfRule type="cellIs" dxfId="60" priority="280" operator="equal">
      <formula>"High"</formula>
    </cfRule>
  </conditionalFormatting>
  <conditionalFormatting sqref="R54">
    <cfRule type="cellIs" dxfId="59" priority="276" operator="equal">
      <formula>"On Track"</formula>
    </cfRule>
  </conditionalFormatting>
  <conditionalFormatting sqref="R54:R56">
    <cfRule type="containsText" dxfId="58" priority="242" operator="containsText" text="Services">
      <formula>NOT(ISERROR(SEARCH("Services",R54)))</formula>
    </cfRule>
    <cfRule type="containsText" dxfId="57" priority="241" operator="containsText" text="G&amp;S">
      <formula>NOT(ISERROR(SEARCH("G&amp;S",R54)))</formula>
    </cfRule>
    <cfRule type="cellIs" dxfId="56" priority="239" operator="equal">
      <formula>"In Progress"</formula>
    </cfRule>
    <cfRule type="cellIs" dxfId="55" priority="238" operator="equal">
      <formula>"On Hold"</formula>
    </cfRule>
    <cfRule type="cellIs" dxfId="54" priority="237" operator="equal">
      <formula>"Delayed"</formula>
    </cfRule>
    <cfRule type="cellIs" dxfId="53" priority="236" operator="equal">
      <formula>"Completed"</formula>
    </cfRule>
    <cfRule type="containsText" dxfId="52" priority="243" operator="containsText" text="Goods">
      <formula>NOT(ISERROR(SEARCH("Goods",R54)))</formula>
    </cfRule>
  </conditionalFormatting>
  <conditionalFormatting sqref="R55">
    <cfRule type="cellIs" dxfId="51" priority="257" operator="equal">
      <formula>"Not Started"</formula>
    </cfRule>
  </conditionalFormatting>
  <conditionalFormatting sqref="R56">
    <cfRule type="cellIs" dxfId="50" priority="240" operator="equal">
      <formula>"On Track"</formula>
    </cfRule>
  </conditionalFormatting>
  <conditionalFormatting sqref="R60:R61">
    <cfRule type="cellIs" dxfId="49" priority="162" operator="equal">
      <formula>"On Track"</formula>
    </cfRule>
    <cfRule type="cellIs" dxfId="48" priority="155" operator="equal">
      <formula>"Completed"</formula>
    </cfRule>
    <cfRule type="cellIs" dxfId="47" priority="156" operator="equal">
      <formula>"Delayed"</formula>
    </cfRule>
    <cfRule type="cellIs" dxfId="46" priority="157" operator="equal">
      <formula>"On Hold"</formula>
    </cfRule>
    <cfRule type="cellIs" dxfId="45" priority="158" operator="equal">
      <formula>"In Progress"</formula>
    </cfRule>
    <cfRule type="containsText" dxfId="44" priority="160" operator="containsText" text="Services">
      <formula>NOT(ISERROR(SEARCH("Services",R60)))</formula>
    </cfRule>
    <cfRule type="containsText" dxfId="43" priority="159" operator="containsText" text="G&amp;S">
      <formula>NOT(ISERROR(SEARCH("G&amp;S",R60)))</formula>
    </cfRule>
    <cfRule type="containsText" dxfId="42" priority="161" operator="containsText" text="Goods">
      <formula>NOT(ISERROR(SEARCH("Goods",R60)))</formula>
    </cfRule>
  </conditionalFormatting>
  <conditionalFormatting sqref="R61">
    <cfRule type="containsText" dxfId="41" priority="152" operator="containsText" text="G&amp;S">
      <formula>NOT(ISERROR(SEARCH("G&amp;S",R61)))</formula>
    </cfRule>
    <cfRule type="cellIs" dxfId="40" priority="165" operator="equal">
      <formula>"Not Started"</formula>
    </cfRule>
    <cfRule type="containsText" dxfId="39" priority="153" operator="containsText" text="Services">
      <formula>NOT(ISERROR(SEARCH("Services",R61)))</formula>
    </cfRule>
    <cfRule type="containsText" dxfId="38" priority="154" operator="containsText" text="Goods">
      <formula>NOT(ISERROR(SEARCH("Goods",R61)))</formula>
    </cfRule>
  </conditionalFormatting>
  <conditionalFormatting sqref="R61:R65">
    <cfRule type="containsText" dxfId="37" priority="140" operator="containsText" text="Services">
      <formula>NOT(ISERROR(SEARCH("Services",R61)))</formula>
    </cfRule>
    <cfRule type="containsText" dxfId="36" priority="141" operator="containsText" text="Goods">
      <formula>NOT(ISERROR(SEARCH("Goods",R61)))</formula>
    </cfRule>
    <cfRule type="containsText" dxfId="35" priority="139" operator="containsText" text="G&amp;S">
      <formula>NOT(ISERROR(SEARCH("G&amp;S",R61)))</formula>
    </cfRule>
  </conditionalFormatting>
  <conditionalFormatting sqref="R62:R65">
    <cfRule type="cellIs" dxfId="34" priority="144" operator="equal">
      <formula>"Not Started"</formula>
    </cfRule>
  </conditionalFormatting>
  <conditionalFormatting sqref="R70:R72">
    <cfRule type="cellIs" dxfId="33" priority="75" operator="equal">
      <formula>"Not Started"</formula>
    </cfRule>
    <cfRule type="cellIs" dxfId="32" priority="72" operator="equal">
      <formula>"On Track"</formula>
    </cfRule>
  </conditionalFormatting>
  <conditionalFormatting sqref="R70:R73">
    <cfRule type="containsText" dxfId="31" priority="61" operator="containsText" text="Goods">
      <formula>NOT(ISERROR(SEARCH("Goods",R70)))</formula>
    </cfRule>
    <cfRule type="containsText" dxfId="30" priority="60" operator="containsText" text="Services">
      <formula>NOT(ISERROR(SEARCH("Services",R70)))</formula>
    </cfRule>
    <cfRule type="containsText" dxfId="29" priority="59" operator="containsText" text="G&amp;S">
      <formula>NOT(ISERROR(SEARCH("G&amp;S",R70)))</formula>
    </cfRule>
  </conditionalFormatting>
  <conditionalFormatting sqref="R70:R77">
    <cfRule type="cellIs" dxfId="28" priority="32" operator="equal">
      <formula>"Completed"</formula>
    </cfRule>
    <cfRule type="cellIs" dxfId="27" priority="35" operator="equal">
      <formula>"In Progress"</formula>
    </cfRule>
    <cfRule type="cellIs" dxfId="26" priority="34" operator="equal">
      <formula>"On Hold"</formula>
    </cfRule>
    <cfRule type="cellIs" dxfId="25" priority="33" operator="equal">
      <formula>"Delayed"</formula>
    </cfRule>
  </conditionalFormatting>
  <conditionalFormatting sqref="R73">
    <cfRule type="cellIs" dxfId="24" priority="53" operator="equal">
      <formula>"On Track"</formula>
    </cfRule>
  </conditionalFormatting>
  <conditionalFormatting sqref="R74:R77">
    <cfRule type="containsText" dxfId="23" priority="31" operator="containsText" text="Goods">
      <formula>NOT(ISERROR(SEARCH("Goods",R74)))</formula>
    </cfRule>
    <cfRule type="containsText" dxfId="22" priority="36" operator="containsText" text="G&amp;S">
      <formula>NOT(ISERROR(SEARCH("G&amp;S",R74)))</formula>
    </cfRule>
    <cfRule type="containsText" dxfId="21" priority="37" operator="containsText" text="Services">
      <formula>NOT(ISERROR(SEARCH("Services",R74)))</formula>
    </cfRule>
    <cfRule type="cellIs" dxfId="20" priority="39" operator="equal">
      <formula>"Not Started"</formula>
    </cfRule>
  </conditionalFormatting>
  <conditionalFormatting sqref="R78:R95">
    <cfRule type="cellIs" dxfId="19" priority="24" operator="equal">
      <formula>"On Track"</formula>
    </cfRule>
  </conditionalFormatting>
  <conditionalFormatting sqref="R78:R96">
    <cfRule type="cellIs" dxfId="18" priority="4" operator="equal">
      <formula>"Delayed"</formula>
    </cfRule>
    <cfRule type="cellIs" dxfId="17" priority="3" operator="equal">
      <formula>"Completed"</formula>
    </cfRule>
    <cfRule type="containsText" dxfId="16" priority="9" operator="containsText" text="Goods">
      <formula>NOT(ISERROR(SEARCH("Goods",R78)))</formula>
    </cfRule>
    <cfRule type="containsText" dxfId="15" priority="8" operator="containsText" text="Services">
      <formula>NOT(ISERROR(SEARCH("Services",R78)))</formula>
    </cfRule>
    <cfRule type="containsText" dxfId="14" priority="7" operator="containsText" text="G&amp;S">
      <formula>NOT(ISERROR(SEARCH("G&amp;S",R78)))</formula>
    </cfRule>
    <cfRule type="cellIs" dxfId="13" priority="6" operator="equal">
      <formula>"In Progress"</formula>
    </cfRule>
    <cfRule type="cellIs" dxfId="12" priority="5" operator="equal">
      <formula>"On Hold"</formula>
    </cfRule>
  </conditionalFormatting>
  <conditionalFormatting sqref="R96">
    <cfRule type="cellIs" dxfId="11" priority="1" operator="equal">
      <formula>"On Track"</formula>
    </cfRule>
  </conditionalFormatting>
  <conditionalFormatting sqref="U54:W54">
    <cfRule type="cellIs" dxfId="10" priority="266" operator="equal">
      <formula>"High"</formula>
    </cfRule>
    <cfRule type="cellIs" dxfId="9" priority="267" operator="equal">
      <formula>"Medium"</formula>
    </cfRule>
    <cfRule type="cellIs" dxfId="8" priority="268" operator="equal">
      <formula>"Low"</formula>
    </cfRule>
  </conditionalFormatting>
  <conditionalFormatting sqref="X54">
    <cfRule type="cellIs" dxfId="7" priority="258" operator="equal">
      <formula>"Completed"</formula>
    </cfRule>
    <cfRule type="cellIs" dxfId="6" priority="259" operator="equal">
      <formula>"Delayed"</formula>
    </cfRule>
    <cfRule type="cellIs" dxfId="5" priority="260" operator="equal">
      <formula>"On Hold"</formula>
    </cfRule>
    <cfRule type="cellIs" dxfId="4" priority="261" operator="equal">
      <formula>"In Progress"</formula>
    </cfRule>
    <cfRule type="cellIs" dxfId="3" priority="262" operator="equal">
      <formula>"Not Started"</formula>
    </cfRule>
    <cfRule type="containsText" dxfId="2" priority="263" operator="containsText" text="G&amp;S">
      <formula>NOT(ISERROR(SEARCH("G&amp;S",X54)))</formula>
    </cfRule>
    <cfRule type="containsText" dxfId="1" priority="264" operator="containsText" text="Services">
      <formula>NOT(ISERROR(SEARCH("Services",X54)))</formula>
    </cfRule>
    <cfRule type="containsText" dxfId="0" priority="265" operator="containsText" text="Goods">
      <formula>NOT(ISERROR(SEARCH("Goods",X54)))</formula>
    </cfRule>
  </conditionalFormatting>
  <dataValidations count="1">
    <dataValidation type="list" allowBlank="1" showInputMessage="1" showErrorMessage="1" sqref="R53 U54:W54" xr:uid="{3F34E22C-3129-E14D-A3AC-39BDAD686413}">
      <formula1>impact</formula1>
    </dataValidation>
  </dataValidations>
  <pageMargins left="0.4" right="0.4" top="0.4" bottom="0.4" header="0" footer="0"/>
  <pageSetup scale="25" fitToHeight="0" orientation="landscape"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832E9C6B-38CE-CE40-8CF3-7AEE1358B0EE}">
          <x14:formula1>
            <xm:f>'KEY Data – do not delete –'!$B$4:$B$8</xm:f>
          </x14:formula1>
          <xm:sqref>N7:N31 R52 R55:R56 R48:R50 O32:O34 Q36:Q46 R60 R62:R65 R70:R73 R96</xm:sqref>
        </x14:dataValidation>
        <x14:dataValidation type="list" allowBlank="1" showInputMessage="1" showErrorMessage="1" xr:uid="{3F057AB1-8A07-934A-BFC0-B62B7D20147B}">
          <x14:formula1>
            <xm:f>'KEY Data – do not delete –'!$F$4:$F$26</xm:f>
          </x14:formula1>
          <xm:sqref>D23:D24 G55 G74:G77 F75:F77</xm:sqref>
        </x14:dataValidation>
        <x14:dataValidation type="list" allowBlank="1" showInputMessage="1" showErrorMessage="1" promptTitle="Account Health" prompt="Select from the drop down menu" xr:uid="{83A9A6D9-04F1-3E4B-AF58-8A484E08438E}">
          <x14:formula1>
            <xm:f>'KEY Data – do not delete –'!$Q$4:$Q$7</xm:f>
          </x14:formula1>
          <xm:sqref>L7:L22 P55:P56 L25:L29 P51:P53 M33:M34 P48:P49 O36:O45 O47 P60:P96</xm:sqref>
        </x14:dataValidation>
        <x14:dataValidation type="list" allowBlank="1" showInputMessage="1" showErrorMessage="1" xr:uid="{FC514906-5517-8F4A-81C7-8ECC306A8C91}">
          <x14:formula1>
            <xm:f>'KEY Data – do not delete –'!$B$4:$B$7</xm:f>
          </x14:formula1>
          <xm:sqref>Q44 R78:R95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EA315-D1E7-0F4E-9E47-9BA98036C9C8}">
  <sheetPr>
    <tabColor theme="3" tint="0.59999389629810485"/>
  </sheetPr>
  <dimension ref="A1:E13"/>
  <sheetViews>
    <sheetView zoomScale="125" zoomScaleNormal="125" workbookViewId="0">
      <selection activeCell="A13" sqref="A13"/>
    </sheetView>
  </sheetViews>
  <sheetFormatPr defaultColWidth="11" defaultRowHeight="15.75"/>
  <cols>
    <col min="1" max="1" width="4.875" customWidth="1"/>
    <col min="2" max="2" width="66.5" bestFit="1" customWidth="1"/>
    <col min="3" max="3" width="16.875" bestFit="1" customWidth="1"/>
    <col min="4" max="4" width="11.5" bestFit="1" customWidth="1"/>
    <col min="5" max="5" width="118.375" bestFit="1" customWidth="1"/>
  </cols>
  <sheetData>
    <row r="1" spans="1:5">
      <c r="A1" s="522" t="s">
        <v>3078</v>
      </c>
      <c r="B1" s="522" t="s">
        <v>3079</v>
      </c>
      <c r="C1" s="522" t="s">
        <v>3080</v>
      </c>
      <c r="D1" s="522" t="s">
        <v>3081</v>
      </c>
      <c r="E1" s="522" t="s">
        <v>3082</v>
      </c>
    </row>
    <row r="2" spans="1:5" ht="18.75">
      <c r="A2" s="190">
        <v>1</v>
      </c>
      <c r="B2" s="523" t="s">
        <v>3083</v>
      </c>
      <c r="C2" s="190" t="s">
        <v>243</v>
      </c>
      <c r="D2" s="190" t="s">
        <v>329</v>
      </c>
      <c r="E2" s="190" t="s">
        <v>3084</v>
      </c>
    </row>
    <row r="3" spans="1:5" ht="18.75">
      <c r="A3" s="190">
        <v>2</v>
      </c>
      <c r="B3" s="523" t="s">
        <v>3085</v>
      </c>
      <c r="C3" s="190" t="s">
        <v>491</v>
      </c>
      <c r="D3" s="190" t="s">
        <v>329</v>
      </c>
      <c r="E3" s="190" t="s">
        <v>3086</v>
      </c>
    </row>
    <row r="4" spans="1:5" ht="18.75">
      <c r="A4" s="190">
        <v>3</v>
      </c>
      <c r="B4" s="523" t="s">
        <v>3087</v>
      </c>
      <c r="C4" s="190" t="s">
        <v>491</v>
      </c>
      <c r="D4" s="190" t="s">
        <v>329</v>
      </c>
      <c r="E4" s="190" t="s">
        <v>3088</v>
      </c>
    </row>
    <row r="5" spans="1:5" ht="18.75">
      <c r="A5" s="190">
        <v>4</v>
      </c>
      <c r="B5" s="523" t="s">
        <v>3089</v>
      </c>
      <c r="C5" s="190" t="s">
        <v>1442</v>
      </c>
      <c r="D5" s="190" t="s">
        <v>329</v>
      </c>
      <c r="E5" s="190" t="s">
        <v>3090</v>
      </c>
    </row>
    <row r="6" spans="1:5" ht="18.75">
      <c r="A6" s="190">
        <v>5</v>
      </c>
      <c r="B6" s="523" t="s">
        <v>3091</v>
      </c>
      <c r="C6" s="190" t="s">
        <v>243</v>
      </c>
      <c r="D6" s="190" t="s">
        <v>329</v>
      </c>
      <c r="E6" s="190" t="s">
        <v>3092</v>
      </c>
    </row>
    <row r="7" spans="1:5" ht="18.75">
      <c r="A7" s="190">
        <v>6</v>
      </c>
      <c r="B7" s="523" t="s">
        <v>3093</v>
      </c>
      <c r="C7" s="190" t="s">
        <v>243</v>
      </c>
      <c r="D7" s="190" t="s">
        <v>3094</v>
      </c>
      <c r="E7" s="190" t="s">
        <v>3095</v>
      </c>
    </row>
    <row r="8" spans="1:5" ht="18.75">
      <c r="A8" s="190">
        <v>8</v>
      </c>
      <c r="B8" s="523" t="s">
        <v>3096</v>
      </c>
      <c r="C8" s="190" t="s">
        <v>243</v>
      </c>
      <c r="D8" s="190" t="s">
        <v>3097</v>
      </c>
      <c r="E8" s="190" t="s">
        <v>3098</v>
      </c>
    </row>
    <row r="9" spans="1:5" ht="18.75">
      <c r="A9" s="190">
        <v>9</v>
      </c>
      <c r="B9" s="523" t="s">
        <v>3099</v>
      </c>
      <c r="C9" s="190" t="s">
        <v>1442</v>
      </c>
      <c r="D9" s="190"/>
      <c r="E9" s="190"/>
    </row>
    <row r="10" spans="1:5" ht="18.75">
      <c r="A10" s="190">
        <v>10</v>
      </c>
      <c r="B10" s="523" t="s">
        <v>3100</v>
      </c>
      <c r="C10" s="190" t="s">
        <v>3101</v>
      </c>
      <c r="D10" s="190"/>
      <c r="E10" s="190" t="s">
        <v>3102</v>
      </c>
    </row>
    <row r="11" spans="1:5" ht="18.75">
      <c r="A11" s="190">
        <v>11</v>
      </c>
      <c r="B11" s="523" t="s">
        <v>3103</v>
      </c>
      <c r="C11" s="190" t="s">
        <v>1442</v>
      </c>
      <c r="D11" s="190" t="s">
        <v>3097</v>
      </c>
      <c r="E11" s="190" t="s">
        <v>3104</v>
      </c>
    </row>
    <row r="12" spans="1:5" ht="18.75">
      <c r="A12" s="190">
        <v>13</v>
      </c>
      <c r="B12" s="523" t="s">
        <v>2720</v>
      </c>
      <c r="C12" s="190" t="s">
        <v>2341</v>
      </c>
      <c r="D12" s="190" t="s">
        <v>329</v>
      </c>
      <c r="E12" s="190" t="s">
        <v>3105</v>
      </c>
    </row>
    <row r="13" spans="1:5" ht="18.75">
      <c r="A13" s="190">
        <v>15</v>
      </c>
      <c r="B13" s="523" t="s">
        <v>3106</v>
      </c>
      <c r="C13" s="190" t="s">
        <v>243</v>
      </c>
      <c r="D13" s="190" t="s">
        <v>3107</v>
      </c>
      <c r="E13" s="190" t="s">
        <v>3108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9A4D-B222-B349-AC19-04FC3913C855}">
  <sheetPr>
    <tabColor theme="3" tint="0.59999389629810485"/>
    <pageSetUpPr fitToPage="1"/>
  </sheetPr>
  <dimension ref="A2:AB70"/>
  <sheetViews>
    <sheetView showGridLines="0" tabSelected="1" zoomScale="85" zoomScaleNormal="85" workbookViewId="0">
      <selection activeCell="E9" sqref="E9"/>
    </sheetView>
  </sheetViews>
  <sheetFormatPr defaultColWidth="9" defaultRowHeight="24.75" customHeight="1"/>
  <cols>
    <col min="1" max="1" width="9" style="816" customWidth="1"/>
    <col min="2" max="2" width="8.25" style="816" customWidth="1"/>
    <col min="3" max="3" width="13" style="816" customWidth="1"/>
    <col min="4" max="4" width="14.125" style="816" customWidth="1"/>
    <col min="5" max="5" width="13.125" style="816" customWidth="1"/>
    <col min="6" max="6" width="10" style="816" customWidth="1"/>
    <col min="7" max="7" width="39" style="816" customWidth="1"/>
    <col min="8" max="8" width="17.875" style="816" hidden="1" customWidth="1"/>
    <col min="9" max="9" width="16.5" style="816" hidden="1" customWidth="1"/>
    <col min="10" max="10" width="17.125" style="816" hidden="1" customWidth="1"/>
    <col min="11" max="11" width="29.625" style="816" hidden="1" customWidth="1"/>
    <col min="12" max="12" width="18.875" style="816" hidden="1" customWidth="1"/>
    <col min="13" max="13" width="14" style="1236" customWidth="1"/>
    <col min="14" max="14" width="22.375" style="1236" customWidth="1"/>
    <col min="15" max="15" width="14.875" style="1236" customWidth="1"/>
    <col min="16" max="16" width="13.875" style="1236" customWidth="1"/>
    <col min="17" max="17" width="15.125" style="1236" customWidth="1"/>
    <col min="18" max="18" width="12.25" style="1236" customWidth="1"/>
    <col min="19" max="19" width="13.125" style="1236" customWidth="1"/>
    <col min="20" max="21" width="10.75" style="1254" customWidth="1"/>
    <col min="22" max="22" width="12.625" style="1254" customWidth="1"/>
    <col min="23" max="23" width="9" style="1236" hidden="1" customWidth="1"/>
    <col min="24" max="24" width="13.875" style="1236" customWidth="1"/>
    <col min="25" max="25" width="32.25" style="1378" customWidth="1"/>
    <col min="26" max="26" width="9" style="816" customWidth="1"/>
    <col min="27" max="27" width="9" style="1152" customWidth="1"/>
    <col min="28" max="28" width="9" style="816" customWidth="1"/>
    <col min="29" max="16384" width="9" style="816"/>
  </cols>
  <sheetData>
    <row r="2" spans="1:28" s="843" customFormat="1" ht="57" customHeight="1">
      <c r="B2" s="1407" t="s">
        <v>0</v>
      </c>
      <c r="C2" s="1407"/>
      <c r="D2" s="1407"/>
      <c r="E2" s="1407"/>
      <c r="F2" s="1407"/>
      <c r="G2" s="1407"/>
      <c r="H2" s="1197"/>
      <c r="I2" s="1197"/>
      <c r="J2" s="1197"/>
      <c r="K2" s="1197"/>
      <c r="L2" s="1197"/>
      <c r="M2" s="1237"/>
      <c r="N2" s="1237"/>
      <c r="O2" s="1237"/>
      <c r="P2" s="1237"/>
      <c r="Q2" s="1237"/>
      <c r="R2" s="1237"/>
      <c r="S2" s="1237"/>
      <c r="T2" s="578"/>
      <c r="U2" s="578"/>
      <c r="V2" s="578"/>
      <c r="W2" s="1242"/>
      <c r="X2" s="1242"/>
      <c r="Y2" s="1379"/>
      <c r="Z2" s="1198"/>
      <c r="AB2" s="731"/>
    </row>
    <row r="3" spans="1:28" s="843" customFormat="1" ht="35.1" customHeight="1">
      <c r="B3" s="1408" t="s">
        <v>1</v>
      </c>
      <c r="C3" s="1408"/>
      <c r="D3" s="1408"/>
      <c r="E3" s="1408"/>
      <c r="F3" s="1408"/>
      <c r="G3" s="1408"/>
      <c r="H3" s="1197"/>
      <c r="I3" s="1197"/>
      <c r="J3" s="1197"/>
      <c r="K3" s="1197"/>
      <c r="L3" s="1197"/>
      <c r="M3" s="1237"/>
      <c r="N3" s="1237"/>
      <c r="O3" s="1237"/>
      <c r="P3" s="1237"/>
      <c r="Q3" s="1237"/>
      <c r="R3" s="1237"/>
      <c r="S3" s="1237"/>
      <c r="T3" s="578"/>
      <c r="U3" s="578"/>
      <c r="V3" s="578"/>
      <c r="W3" s="1242"/>
      <c r="X3" s="1242"/>
      <c r="Y3" s="1379"/>
      <c r="Z3" s="1198"/>
      <c r="AB3" s="731"/>
    </row>
    <row r="4" spans="1:28" s="843" customFormat="1" ht="35.1" customHeight="1">
      <c r="B4" s="1406" t="s">
        <v>2</v>
      </c>
      <c r="C4" s="1406"/>
      <c r="D4" s="1406"/>
      <c r="E4" s="1406"/>
      <c r="F4" s="1406"/>
      <c r="G4" s="1406"/>
      <c r="H4" s="1307"/>
      <c r="I4" s="1307"/>
      <c r="J4" s="1307"/>
      <c r="K4" s="1307"/>
      <c r="L4" s="1307"/>
      <c r="M4" s="1308"/>
      <c r="N4" s="1308"/>
      <c r="O4" s="1308"/>
      <c r="P4" s="1308"/>
      <c r="Q4" s="1308"/>
      <c r="R4" s="1308"/>
      <c r="S4" s="1308"/>
      <c r="T4" s="1309"/>
      <c r="U4" s="1309"/>
      <c r="V4" s="1309"/>
      <c r="W4" s="1310"/>
      <c r="X4" s="1310"/>
      <c r="Y4" s="1380"/>
      <c r="Z4" s="1311"/>
      <c r="AB4" s="731"/>
    </row>
    <row r="5" spans="1:28" s="1249" customFormat="1" ht="35.1" customHeight="1">
      <c r="A5" s="1155"/>
      <c r="B5" s="1409" t="s">
        <v>3</v>
      </c>
      <c r="C5" s="1410"/>
      <c r="D5" s="1410"/>
      <c r="E5" s="1410"/>
      <c r="F5" s="1410"/>
      <c r="G5" s="1411"/>
      <c r="H5" s="1199"/>
      <c r="I5" s="1404" t="s">
        <v>576</v>
      </c>
      <c r="J5" s="1404"/>
      <c r="K5" s="1404"/>
      <c r="L5" s="1404" t="s">
        <v>4</v>
      </c>
      <c r="M5" s="1405"/>
      <c r="N5" s="1412" t="s">
        <v>5</v>
      </c>
      <c r="O5" s="1412"/>
      <c r="P5" s="1412"/>
      <c r="Q5" s="1412"/>
      <c r="R5" s="1412"/>
      <c r="S5" s="1412"/>
      <c r="T5" s="1400" t="s">
        <v>577</v>
      </c>
      <c r="U5" s="1400"/>
      <c r="V5" s="1400"/>
      <c r="W5" s="1401"/>
      <c r="X5" s="1402"/>
      <c r="Y5" s="1403"/>
      <c r="Z5" s="1383"/>
      <c r="AA5" s="1237"/>
      <c r="AB5" s="1383"/>
    </row>
    <row r="6" spans="1:28" s="1155" customFormat="1" ht="35.1" customHeight="1">
      <c r="B6" s="1200" t="s">
        <v>7</v>
      </c>
      <c r="C6" s="1200" t="s">
        <v>8</v>
      </c>
      <c r="D6" s="1200" t="s">
        <v>12</v>
      </c>
      <c r="E6" s="1200" t="s">
        <v>11</v>
      </c>
      <c r="F6" s="1200" t="s">
        <v>578</v>
      </c>
      <c r="G6" s="1200" t="s">
        <v>13</v>
      </c>
      <c r="H6" s="1200" t="s">
        <v>579</v>
      </c>
      <c r="I6" s="1201" t="s">
        <v>17</v>
      </c>
      <c r="J6" s="1201" t="s">
        <v>18</v>
      </c>
      <c r="K6" s="1201" t="s">
        <v>19</v>
      </c>
      <c r="L6" s="1201" t="s">
        <v>20</v>
      </c>
      <c r="M6" s="1323" t="s">
        <v>21</v>
      </c>
      <c r="N6" s="1238" t="s">
        <v>22</v>
      </c>
      <c r="O6" s="1238" t="s">
        <v>580</v>
      </c>
      <c r="P6" s="1238" t="s">
        <v>23</v>
      </c>
      <c r="Q6" s="1238" t="s">
        <v>581</v>
      </c>
      <c r="R6" s="1238" t="s">
        <v>582</v>
      </c>
      <c r="S6" s="1238" t="s">
        <v>583</v>
      </c>
      <c r="T6" s="1243" t="s">
        <v>34</v>
      </c>
      <c r="U6" s="1243" t="s">
        <v>35</v>
      </c>
      <c r="V6" s="1243" t="s">
        <v>584</v>
      </c>
      <c r="W6" s="1244" t="s">
        <v>585</v>
      </c>
      <c r="X6" s="1245" t="s">
        <v>586</v>
      </c>
      <c r="Y6" s="1245" t="s">
        <v>587</v>
      </c>
      <c r="Z6" s="1202"/>
      <c r="AB6" s="1312" t="s">
        <v>588</v>
      </c>
    </row>
    <row r="7" spans="1:28" s="732" customFormat="1" ht="35.1" customHeight="1">
      <c r="B7" s="1203">
        <v>1</v>
      </c>
      <c r="C7" s="721" t="s">
        <v>589</v>
      </c>
      <c r="D7" s="721" t="s">
        <v>590</v>
      </c>
      <c r="E7" s="721" t="s">
        <v>591</v>
      </c>
      <c r="F7" s="721" t="s">
        <v>53</v>
      </c>
      <c r="G7" s="721" t="s">
        <v>592</v>
      </c>
      <c r="H7" s="721"/>
      <c r="I7" s="722" t="s">
        <v>593</v>
      </c>
      <c r="J7" s="722" t="s">
        <v>594</v>
      </c>
      <c r="K7" s="1204" t="s">
        <v>595</v>
      </c>
      <c r="L7" s="722" t="s">
        <v>596</v>
      </c>
      <c r="M7" s="1221" t="s">
        <v>597</v>
      </c>
      <c r="N7" s="1221" t="s">
        <v>243</v>
      </c>
      <c r="O7" s="1221" t="s">
        <v>598</v>
      </c>
      <c r="P7" s="1280" t="s">
        <v>170</v>
      </c>
      <c r="Q7" s="1221">
        <v>5</v>
      </c>
      <c r="R7" s="1221">
        <v>4</v>
      </c>
      <c r="S7" s="1221">
        <f>Q7-R7</f>
        <v>1</v>
      </c>
      <c r="T7" s="1223">
        <v>44623</v>
      </c>
      <c r="U7" s="1223">
        <v>45062</v>
      </c>
      <c r="V7" s="1223" t="s">
        <v>107</v>
      </c>
      <c r="W7" s="1246"/>
      <c r="X7" s="1247">
        <v>0.4</v>
      </c>
      <c r="Y7" s="722" t="s">
        <v>599</v>
      </c>
      <c r="Z7" s="685"/>
      <c r="AA7" s="1313"/>
      <c r="AB7" s="685"/>
    </row>
    <row r="8" spans="1:28" s="1155" customFormat="1" ht="35.1" customHeight="1">
      <c r="B8" s="1203">
        <v>3</v>
      </c>
      <c r="C8" s="721" t="s">
        <v>600</v>
      </c>
      <c r="D8" s="721" t="s">
        <v>88</v>
      </c>
      <c r="E8" s="721" t="s">
        <v>601</v>
      </c>
      <c r="F8" s="721" t="s">
        <v>53</v>
      </c>
      <c r="G8" s="721" t="s">
        <v>602</v>
      </c>
      <c r="H8" s="721"/>
      <c r="I8" s="722" t="s">
        <v>603</v>
      </c>
      <c r="J8" s="722" t="s">
        <v>604</v>
      </c>
      <c r="K8" s="1204" t="s">
        <v>605</v>
      </c>
      <c r="L8" s="722" t="s">
        <v>57</v>
      </c>
      <c r="M8" s="1221" t="s">
        <v>58</v>
      </c>
      <c r="N8" s="1221" t="s">
        <v>90</v>
      </c>
      <c r="O8" s="1221" t="s">
        <v>606</v>
      </c>
      <c r="P8" s="1280" t="s">
        <v>607</v>
      </c>
      <c r="Q8" s="1221">
        <v>9</v>
      </c>
      <c r="R8" s="1221">
        <v>8</v>
      </c>
      <c r="S8" s="1221">
        <v>1</v>
      </c>
      <c r="T8" s="1240">
        <v>44696</v>
      </c>
      <c r="U8" s="1240">
        <v>45163</v>
      </c>
      <c r="V8" s="1240">
        <v>45752</v>
      </c>
      <c r="W8" s="1248"/>
      <c r="X8" s="1247">
        <v>0.99</v>
      </c>
      <c r="Y8" s="722" t="s">
        <v>608</v>
      </c>
      <c r="Z8" s="685" t="s">
        <v>609</v>
      </c>
      <c r="AA8" s="685"/>
      <c r="AB8" s="685"/>
    </row>
    <row r="9" spans="1:28" s="1155" customFormat="1" ht="35.1" customHeight="1">
      <c r="B9" s="1203">
        <v>4</v>
      </c>
      <c r="C9" s="721" t="s">
        <v>610</v>
      </c>
      <c r="D9" s="721" t="s">
        <v>590</v>
      </c>
      <c r="E9" s="721" t="s">
        <v>591</v>
      </c>
      <c r="F9" s="721" t="s">
        <v>53</v>
      </c>
      <c r="G9" s="721" t="s">
        <v>611</v>
      </c>
      <c r="H9" s="721" t="s">
        <v>612</v>
      </c>
      <c r="I9" s="722" t="s">
        <v>613</v>
      </c>
      <c r="J9" s="722" t="s">
        <v>614</v>
      </c>
      <c r="K9" s="1204" t="s">
        <v>235</v>
      </c>
      <c r="L9" s="722" t="s">
        <v>615</v>
      </c>
      <c r="M9" s="1221" t="s">
        <v>58</v>
      </c>
      <c r="N9" s="1221" t="s">
        <v>90</v>
      </c>
      <c r="O9" s="1221" t="s">
        <v>598</v>
      </c>
      <c r="P9" s="1280" t="s">
        <v>170</v>
      </c>
      <c r="Q9" s="1221">
        <v>2</v>
      </c>
      <c r="R9" s="1221">
        <v>0</v>
      </c>
      <c r="S9" s="1221">
        <v>2</v>
      </c>
      <c r="T9" s="1240">
        <v>45022</v>
      </c>
      <c r="U9" s="1240">
        <v>45329</v>
      </c>
      <c r="V9" s="1248" t="s">
        <v>107</v>
      </c>
      <c r="W9" s="1249"/>
      <c r="X9" s="1247">
        <v>0.65</v>
      </c>
      <c r="Y9" s="722" t="s">
        <v>616</v>
      </c>
      <c r="Z9" s="685" t="s">
        <v>617</v>
      </c>
      <c r="AA9" s="685"/>
      <c r="AB9" s="685"/>
    </row>
    <row r="10" spans="1:28" s="1155" customFormat="1" ht="35.1" customHeight="1">
      <c r="B10" s="1203">
        <v>7</v>
      </c>
      <c r="C10" s="721" t="s">
        <v>618</v>
      </c>
      <c r="D10" s="721" t="s">
        <v>619</v>
      </c>
      <c r="E10" s="721" t="s">
        <v>601</v>
      </c>
      <c r="F10" s="721" t="s">
        <v>53</v>
      </c>
      <c r="G10" s="721" t="s">
        <v>620</v>
      </c>
      <c r="H10" s="721" t="s">
        <v>621</v>
      </c>
      <c r="I10" s="722" t="s">
        <v>622</v>
      </c>
      <c r="J10" s="722" t="s">
        <v>623</v>
      </c>
      <c r="K10" s="1204" t="s">
        <v>624</v>
      </c>
      <c r="L10" s="722" t="s">
        <v>57</v>
      </c>
      <c r="M10" s="1221" t="s">
        <v>58</v>
      </c>
      <c r="N10" s="1221" t="s">
        <v>90</v>
      </c>
      <c r="O10" s="1221" t="s">
        <v>598</v>
      </c>
      <c r="P10" s="1280" t="s">
        <v>607</v>
      </c>
      <c r="Q10" s="1221">
        <v>9</v>
      </c>
      <c r="R10" s="1221">
        <v>4</v>
      </c>
      <c r="S10" s="1221">
        <f>Q10-R10</f>
        <v>5</v>
      </c>
      <c r="T10" s="1240">
        <v>45110</v>
      </c>
      <c r="U10" s="1240">
        <v>45301</v>
      </c>
      <c r="V10" s="1240">
        <v>45868</v>
      </c>
      <c r="W10" s="1248"/>
      <c r="X10" s="1247">
        <v>0.6</v>
      </c>
      <c r="Y10" s="722" t="s">
        <v>625</v>
      </c>
      <c r="Z10" s="685" t="s">
        <v>626</v>
      </c>
      <c r="AA10" s="685"/>
      <c r="AB10" s="685"/>
    </row>
    <row r="11" spans="1:28" s="1155" customFormat="1" ht="42" customHeight="1">
      <c r="B11" s="1203">
        <v>8</v>
      </c>
      <c r="C11" s="721" t="s">
        <v>627</v>
      </c>
      <c r="D11" s="721" t="s">
        <v>628</v>
      </c>
      <c r="E11" s="721" t="s">
        <v>601</v>
      </c>
      <c r="F11" s="721" t="s">
        <v>200</v>
      </c>
      <c r="G11" s="721" t="s">
        <v>629</v>
      </c>
      <c r="H11" s="721" t="s">
        <v>630</v>
      </c>
      <c r="I11" s="722" t="s">
        <v>622</v>
      </c>
      <c r="J11" s="722" t="s">
        <v>631</v>
      </c>
      <c r="K11" s="1204" t="s">
        <v>624</v>
      </c>
      <c r="L11" s="722" t="s">
        <v>266</v>
      </c>
      <c r="M11" s="1221" t="s">
        <v>632</v>
      </c>
      <c r="N11" s="1221" t="s">
        <v>90</v>
      </c>
      <c r="O11" s="1221" t="s">
        <v>606</v>
      </c>
      <c r="P11" s="1280" t="s">
        <v>170</v>
      </c>
      <c r="Q11" s="1221">
        <v>2</v>
      </c>
      <c r="R11" s="1221">
        <v>1</v>
      </c>
      <c r="S11" s="1221">
        <f>Q11-R11</f>
        <v>1</v>
      </c>
      <c r="T11" s="1240">
        <v>45117</v>
      </c>
      <c r="U11" s="1240">
        <v>45250</v>
      </c>
      <c r="V11" s="1240" t="s">
        <v>107</v>
      </c>
      <c r="W11" s="1248"/>
      <c r="X11" s="1247">
        <v>0.75</v>
      </c>
      <c r="Y11" s="722" t="s">
        <v>633</v>
      </c>
      <c r="Z11" s="685" t="s">
        <v>634</v>
      </c>
      <c r="AA11" s="685"/>
      <c r="AB11" s="685"/>
    </row>
    <row r="12" spans="1:28" s="1155" customFormat="1" ht="35.1" customHeight="1">
      <c r="B12" s="1203">
        <v>11</v>
      </c>
      <c r="C12" s="721" t="s">
        <v>635</v>
      </c>
      <c r="D12" s="721" t="s">
        <v>636</v>
      </c>
      <c r="E12" s="721" t="s">
        <v>601</v>
      </c>
      <c r="F12" s="721" t="s">
        <v>53</v>
      </c>
      <c r="G12" s="721" t="s">
        <v>637</v>
      </c>
      <c r="H12" s="721"/>
      <c r="I12" s="722" t="s">
        <v>622</v>
      </c>
      <c r="J12" s="722" t="s">
        <v>638</v>
      </c>
      <c r="K12" s="1204" t="s">
        <v>639</v>
      </c>
      <c r="L12" s="722" t="s">
        <v>266</v>
      </c>
      <c r="M12" s="1221" t="s">
        <v>632</v>
      </c>
      <c r="N12" s="1221" t="s">
        <v>90</v>
      </c>
      <c r="O12" s="1221" t="s">
        <v>598</v>
      </c>
      <c r="P12" s="1280" t="s">
        <v>170</v>
      </c>
      <c r="Q12" s="1221">
        <v>2</v>
      </c>
      <c r="R12" s="1221">
        <v>2</v>
      </c>
      <c r="S12" s="1221">
        <f>Q12-R12</f>
        <v>0</v>
      </c>
      <c r="T12" s="1240">
        <v>45322</v>
      </c>
      <c r="U12" s="1240">
        <v>45404</v>
      </c>
      <c r="V12" s="1240">
        <v>45777</v>
      </c>
      <c r="W12" s="1248"/>
      <c r="X12" s="1247">
        <v>0.95</v>
      </c>
      <c r="Y12" s="722" t="s">
        <v>640</v>
      </c>
      <c r="Z12" s="685"/>
      <c r="AA12" s="1314"/>
    </row>
    <row r="13" spans="1:28" s="1155" customFormat="1" ht="35.1" customHeight="1">
      <c r="B13" s="1203">
        <v>34</v>
      </c>
      <c r="C13" s="721" t="s">
        <v>641</v>
      </c>
      <c r="D13" s="721" t="s">
        <v>96</v>
      </c>
      <c r="E13" s="721" t="s">
        <v>96</v>
      </c>
      <c r="F13" s="721" t="s">
        <v>53</v>
      </c>
      <c r="G13" s="721" t="s">
        <v>642</v>
      </c>
      <c r="H13" s="721"/>
      <c r="I13" s="722" t="s">
        <v>643</v>
      </c>
      <c r="J13" s="722" t="s">
        <v>644</v>
      </c>
      <c r="K13" s="1204" t="s">
        <v>645</v>
      </c>
      <c r="L13" s="722" t="s">
        <v>164</v>
      </c>
      <c r="M13" s="1221" t="s">
        <v>58</v>
      </c>
      <c r="N13" s="1221" t="s">
        <v>646</v>
      </c>
      <c r="O13" s="1221" t="s">
        <v>598</v>
      </c>
      <c r="P13" s="1280" t="s">
        <v>607</v>
      </c>
      <c r="Q13" s="1221">
        <v>6</v>
      </c>
      <c r="R13" s="1221">
        <v>2</v>
      </c>
      <c r="S13" s="1221">
        <f>Q13-R13</f>
        <v>4</v>
      </c>
      <c r="T13" s="1223">
        <v>45476</v>
      </c>
      <c r="U13" s="1223">
        <v>45503</v>
      </c>
      <c r="V13" s="1223" t="s">
        <v>107</v>
      </c>
      <c r="W13" s="1246"/>
      <c r="X13" s="1247">
        <v>0.56999999999999995</v>
      </c>
      <c r="Y13" s="1376" t="s">
        <v>647</v>
      </c>
      <c r="Z13" s="685"/>
      <c r="AA13" s="732"/>
      <c r="AB13" s="732"/>
    </row>
    <row r="14" spans="1:28" s="732" customFormat="1" ht="35.1" customHeight="1">
      <c r="B14" s="1203">
        <v>2</v>
      </c>
      <c r="C14" s="721" t="s">
        <v>648</v>
      </c>
      <c r="D14" s="721" t="s">
        <v>96</v>
      </c>
      <c r="E14" s="721" t="s">
        <v>96</v>
      </c>
      <c r="F14" s="721" t="s">
        <v>53</v>
      </c>
      <c r="G14" s="721" t="s">
        <v>649</v>
      </c>
      <c r="H14" s="721"/>
      <c r="I14" s="722" t="s">
        <v>476</v>
      </c>
      <c r="J14" s="722" t="s">
        <v>650</v>
      </c>
      <c r="K14" s="1204" t="s">
        <v>651</v>
      </c>
      <c r="L14" s="722" t="s">
        <v>164</v>
      </c>
      <c r="M14" s="1221" t="s">
        <v>597</v>
      </c>
      <c r="N14" s="1221" t="s">
        <v>652</v>
      </c>
      <c r="O14" s="1221" t="s">
        <v>606</v>
      </c>
      <c r="P14" s="1280" t="s">
        <v>170</v>
      </c>
      <c r="Q14" s="1221">
        <v>16</v>
      </c>
      <c r="R14" s="1221">
        <v>16</v>
      </c>
      <c r="S14" s="1221">
        <f t="shared" ref="S14:S18" si="0">Q14-R14</f>
        <v>0</v>
      </c>
      <c r="T14" s="1223">
        <v>45488</v>
      </c>
      <c r="U14" s="1223"/>
      <c r="V14" s="1223"/>
      <c r="W14" s="1246"/>
      <c r="X14" s="1247">
        <v>0.1</v>
      </c>
      <c r="Y14" s="722"/>
      <c r="Z14" s="685"/>
    </row>
    <row r="15" spans="1:28" s="732" customFormat="1" ht="35.1" customHeight="1">
      <c r="B15" s="1203">
        <v>49</v>
      </c>
      <c r="C15" s="721" t="s">
        <v>653</v>
      </c>
      <c r="D15" s="721" t="s">
        <v>590</v>
      </c>
      <c r="E15" s="721" t="s">
        <v>591</v>
      </c>
      <c r="F15" s="721" t="s">
        <v>53</v>
      </c>
      <c r="G15" s="721" t="s">
        <v>654</v>
      </c>
      <c r="H15" s="1210" t="s">
        <v>99</v>
      </c>
      <c r="I15" s="722" t="s">
        <v>655</v>
      </c>
      <c r="J15" s="722" t="s">
        <v>656</v>
      </c>
      <c r="K15" s="1204" t="s">
        <v>657</v>
      </c>
      <c r="L15" s="722" t="s">
        <v>658</v>
      </c>
      <c r="M15" s="1196" t="s">
        <v>58</v>
      </c>
      <c r="N15" s="1221" t="s">
        <v>243</v>
      </c>
      <c r="O15" s="1334" t="s">
        <v>598</v>
      </c>
      <c r="P15" s="1280" t="s">
        <v>607</v>
      </c>
      <c r="Q15" s="1221">
        <v>3</v>
      </c>
      <c r="R15" s="1221">
        <v>1</v>
      </c>
      <c r="S15" s="1221">
        <f t="shared" si="0"/>
        <v>2</v>
      </c>
      <c r="T15" s="1223">
        <v>45156</v>
      </c>
      <c r="U15" s="1223" t="s">
        <v>107</v>
      </c>
      <c r="V15" s="1223" t="s">
        <v>107</v>
      </c>
      <c r="W15" s="1246" t="s">
        <v>99</v>
      </c>
      <c r="X15" s="1247">
        <v>0.8</v>
      </c>
      <c r="Y15" s="1211" t="s">
        <v>659</v>
      </c>
      <c r="Z15" s="1212" t="s">
        <v>660</v>
      </c>
    </row>
    <row r="16" spans="1:28" s="732" customFormat="1" ht="35.1" customHeight="1">
      <c r="B16" s="1203">
        <v>51</v>
      </c>
      <c r="C16" s="721" t="s">
        <v>661</v>
      </c>
      <c r="D16" s="721" t="s">
        <v>590</v>
      </c>
      <c r="E16" s="721" t="s">
        <v>591</v>
      </c>
      <c r="F16" s="721" t="s">
        <v>53</v>
      </c>
      <c r="G16" s="721" t="s">
        <v>662</v>
      </c>
      <c r="H16" s="1210" t="s">
        <v>99</v>
      </c>
      <c r="I16" s="722" t="s">
        <v>663</v>
      </c>
      <c r="J16" s="722" t="s">
        <v>664</v>
      </c>
      <c r="K16" s="1204" t="s">
        <v>665</v>
      </c>
      <c r="L16" s="722" t="s">
        <v>236</v>
      </c>
      <c r="M16" s="1196" t="s">
        <v>58</v>
      </c>
      <c r="N16" s="1221" t="s">
        <v>243</v>
      </c>
      <c r="O16" s="1334" t="s">
        <v>598</v>
      </c>
      <c r="P16" s="1280" t="s">
        <v>607</v>
      </c>
      <c r="Q16" s="1221">
        <v>3</v>
      </c>
      <c r="R16" s="1221">
        <v>3</v>
      </c>
      <c r="S16" s="1221">
        <f t="shared" si="0"/>
        <v>0</v>
      </c>
      <c r="T16" s="1223">
        <v>45216</v>
      </c>
      <c r="U16" s="1223" t="s">
        <v>107</v>
      </c>
      <c r="V16" s="1223" t="s">
        <v>107</v>
      </c>
      <c r="W16" s="1246" t="s">
        <v>99</v>
      </c>
      <c r="X16" s="1247">
        <v>0.83</v>
      </c>
      <c r="Y16" s="1211" t="s">
        <v>666</v>
      </c>
      <c r="Z16" s="1212" t="s">
        <v>660</v>
      </c>
    </row>
    <row r="17" spans="2:26" s="732" customFormat="1" ht="35.1" customHeight="1">
      <c r="B17" s="1203">
        <v>22</v>
      </c>
      <c r="C17" s="721" t="s">
        <v>667</v>
      </c>
      <c r="D17" s="721" t="s">
        <v>96</v>
      </c>
      <c r="E17" s="721" t="s">
        <v>96</v>
      </c>
      <c r="F17" s="721" t="s">
        <v>53</v>
      </c>
      <c r="G17" s="721" t="s">
        <v>668</v>
      </c>
      <c r="H17" s="721"/>
      <c r="I17" s="722" t="s">
        <v>669</v>
      </c>
      <c r="J17" s="722" t="s">
        <v>670</v>
      </c>
      <c r="K17" s="1204" t="s">
        <v>671</v>
      </c>
      <c r="L17" s="722" t="s">
        <v>164</v>
      </c>
      <c r="M17" s="1221" t="s">
        <v>58</v>
      </c>
      <c r="N17" s="1221" t="s">
        <v>646</v>
      </c>
      <c r="O17" s="1221" t="s">
        <v>606</v>
      </c>
      <c r="P17" s="1280" t="s">
        <v>170</v>
      </c>
      <c r="Q17" s="1221">
        <v>3</v>
      </c>
      <c r="R17" s="1221">
        <v>2</v>
      </c>
      <c r="S17" s="1221">
        <f t="shared" si="0"/>
        <v>1</v>
      </c>
      <c r="T17" s="1223">
        <v>45214</v>
      </c>
      <c r="U17" s="1223">
        <v>45348</v>
      </c>
      <c r="V17" s="1223" t="s">
        <v>107</v>
      </c>
      <c r="W17" s="1246"/>
      <c r="X17" s="1247">
        <v>0.75</v>
      </c>
      <c r="Y17" s="722" t="s">
        <v>672</v>
      </c>
      <c r="Z17" s="685"/>
    </row>
    <row r="18" spans="2:26" s="732" customFormat="1" ht="35.1" customHeight="1">
      <c r="B18" s="1203">
        <v>29</v>
      </c>
      <c r="C18" s="721" t="s">
        <v>673</v>
      </c>
      <c r="D18" s="721" t="s">
        <v>674</v>
      </c>
      <c r="E18" s="721" t="s">
        <v>96</v>
      </c>
      <c r="F18" s="721" t="s">
        <v>53</v>
      </c>
      <c r="G18" s="721" t="s">
        <v>675</v>
      </c>
      <c r="H18" s="721"/>
      <c r="I18" s="722" t="s">
        <v>79</v>
      </c>
      <c r="J18" s="722" t="s">
        <v>676</v>
      </c>
      <c r="K18" s="1204" t="s">
        <v>677</v>
      </c>
      <c r="L18" s="722" t="s">
        <v>678</v>
      </c>
      <c r="M18" s="1221" t="s">
        <v>58</v>
      </c>
      <c r="N18" s="1221" t="s">
        <v>59</v>
      </c>
      <c r="O18" s="1221" t="s">
        <v>598</v>
      </c>
      <c r="P18" s="1280" t="s">
        <v>170</v>
      </c>
      <c r="Q18" s="1221">
        <v>9</v>
      </c>
      <c r="R18" s="1221">
        <v>7</v>
      </c>
      <c r="S18" s="1221">
        <f t="shared" si="0"/>
        <v>2</v>
      </c>
      <c r="T18" s="1223">
        <v>44941</v>
      </c>
      <c r="U18" s="1223">
        <v>45499</v>
      </c>
      <c r="V18" s="1223" t="s">
        <v>107</v>
      </c>
      <c r="W18" s="1246"/>
      <c r="X18" s="1247">
        <v>0.4</v>
      </c>
      <c r="Y18" s="1376" t="s">
        <v>679</v>
      </c>
      <c r="Z18" s="685"/>
    </row>
    <row r="19" spans="2:26" s="732" customFormat="1" ht="35.1" customHeight="1">
      <c r="B19" s="1203">
        <v>95</v>
      </c>
      <c r="C19" s="721" t="s">
        <v>108</v>
      </c>
      <c r="D19" s="721" t="s">
        <v>680</v>
      </c>
      <c r="E19" s="721" t="s">
        <v>680</v>
      </c>
      <c r="F19" s="721" t="s">
        <v>681</v>
      </c>
      <c r="G19" s="721" t="s">
        <v>682</v>
      </c>
      <c r="H19" s="721"/>
      <c r="I19" s="722" t="s">
        <v>622</v>
      </c>
      <c r="J19" s="722" t="s">
        <v>631</v>
      </c>
      <c r="K19" s="1213" t="s">
        <v>624</v>
      </c>
      <c r="L19" s="722" t="s">
        <v>57</v>
      </c>
      <c r="M19" s="1272" t="s">
        <v>58</v>
      </c>
      <c r="N19" s="1221" t="s">
        <v>59</v>
      </c>
      <c r="O19" s="1221" t="s">
        <v>598</v>
      </c>
      <c r="P19" s="1280" t="s">
        <v>170</v>
      </c>
      <c r="Q19" s="1239">
        <v>4</v>
      </c>
      <c r="R19" s="1239">
        <v>3</v>
      </c>
      <c r="S19" s="1239">
        <v>1</v>
      </c>
      <c r="T19" s="1250">
        <v>45523</v>
      </c>
      <c r="U19" s="1250">
        <v>45593</v>
      </c>
      <c r="V19" s="1250" t="s">
        <v>107</v>
      </c>
      <c r="W19" s="1251"/>
      <c r="X19" s="1247">
        <v>0.72</v>
      </c>
      <c r="Y19" s="1000" t="s">
        <v>683</v>
      </c>
    </row>
    <row r="20" spans="2:26" s="732" customFormat="1" ht="59.25" customHeight="1">
      <c r="B20" s="1203">
        <v>15</v>
      </c>
      <c r="C20" s="721" t="s">
        <v>684</v>
      </c>
      <c r="D20" s="721" t="s">
        <v>96</v>
      </c>
      <c r="E20" s="721" t="s">
        <v>96</v>
      </c>
      <c r="F20" s="721" t="s">
        <v>53</v>
      </c>
      <c r="G20" s="721" t="s">
        <v>685</v>
      </c>
      <c r="H20" s="721"/>
      <c r="I20" s="722" t="s">
        <v>104</v>
      </c>
      <c r="J20" s="722" t="s">
        <v>686</v>
      </c>
      <c r="K20" s="1204" t="s">
        <v>687</v>
      </c>
      <c r="L20" s="722" t="s">
        <v>688</v>
      </c>
      <c r="M20" s="1221" t="s">
        <v>58</v>
      </c>
      <c r="N20" s="1221" t="s">
        <v>59</v>
      </c>
      <c r="O20" s="1221" t="s">
        <v>606</v>
      </c>
      <c r="P20" s="1324" t="s">
        <v>607</v>
      </c>
      <c r="Q20" s="1221">
        <v>5</v>
      </c>
      <c r="R20" s="1221">
        <v>3</v>
      </c>
      <c r="S20" s="1221">
        <v>2</v>
      </c>
      <c r="T20" s="1223">
        <v>45017</v>
      </c>
      <c r="U20" s="1223">
        <v>45137</v>
      </c>
      <c r="V20" s="1223" t="s">
        <v>107</v>
      </c>
      <c r="W20" s="1246"/>
      <c r="X20" s="1247">
        <v>0.28000000000000003</v>
      </c>
      <c r="Y20" s="1376" t="s">
        <v>689</v>
      </c>
      <c r="Z20" s="685"/>
    </row>
    <row r="21" spans="2:26" s="732" customFormat="1" ht="35.1" customHeight="1">
      <c r="B21" s="1203">
        <v>20</v>
      </c>
      <c r="C21" s="721" t="s">
        <v>690</v>
      </c>
      <c r="D21" s="721" t="s">
        <v>96</v>
      </c>
      <c r="E21" s="721" t="s">
        <v>96</v>
      </c>
      <c r="F21" s="721" t="s">
        <v>53</v>
      </c>
      <c r="G21" s="721" t="s">
        <v>691</v>
      </c>
      <c r="H21" s="721"/>
      <c r="I21" s="722" t="s">
        <v>692</v>
      </c>
      <c r="J21" s="722" t="s">
        <v>693</v>
      </c>
      <c r="K21" s="1204" t="s">
        <v>694</v>
      </c>
      <c r="L21" s="722" t="s">
        <v>695</v>
      </c>
      <c r="M21" s="1221" t="s">
        <v>58</v>
      </c>
      <c r="N21" s="1221" t="s">
        <v>646</v>
      </c>
      <c r="O21" s="1221" t="s">
        <v>696</v>
      </c>
      <c r="P21" s="1196" t="s">
        <v>60</v>
      </c>
      <c r="Q21" s="1221">
        <v>5</v>
      </c>
      <c r="R21" s="1221">
        <v>1</v>
      </c>
      <c r="S21" s="1221">
        <f>Q21-R21</f>
        <v>4</v>
      </c>
      <c r="T21" s="1223">
        <v>45175</v>
      </c>
      <c r="U21" s="1223">
        <v>45523</v>
      </c>
      <c r="V21" s="1223">
        <v>45762</v>
      </c>
      <c r="W21" s="1246"/>
      <c r="X21" s="1247">
        <v>0.99</v>
      </c>
      <c r="Y21" s="1375" t="s">
        <v>697</v>
      </c>
      <c r="Z21" s="685"/>
    </row>
    <row r="22" spans="2:26" s="732" customFormat="1" ht="35.1" customHeight="1">
      <c r="B22" s="1203">
        <v>21</v>
      </c>
      <c r="C22" s="721" t="s">
        <v>698</v>
      </c>
      <c r="D22" s="721" t="s">
        <v>96</v>
      </c>
      <c r="E22" s="721" t="s">
        <v>96</v>
      </c>
      <c r="F22" s="721" t="s">
        <v>53</v>
      </c>
      <c r="G22" s="721" t="s">
        <v>699</v>
      </c>
      <c r="H22" s="721"/>
      <c r="I22" s="722" t="s">
        <v>700</v>
      </c>
      <c r="J22" s="722" t="s">
        <v>701</v>
      </c>
      <c r="K22" s="1204" t="s">
        <v>645</v>
      </c>
      <c r="L22" s="722" t="s">
        <v>164</v>
      </c>
      <c r="M22" s="1221" t="s">
        <v>58</v>
      </c>
      <c r="N22" s="1221" t="s">
        <v>59</v>
      </c>
      <c r="O22" s="1221" t="s">
        <v>606</v>
      </c>
      <c r="P22" s="1280" t="s">
        <v>60</v>
      </c>
      <c r="Q22" s="1239">
        <v>3</v>
      </c>
      <c r="R22" s="1239">
        <v>2</v>
      </c>
      <c r="S22" s="1239">
        <v>1</v>
      </c>
      <c r="T22" s="1250">
        <v>45218</v>
      </c>
      <c r="U22" s="1250">
        <v>45503</v>
      </c>
      <c r="V22" s="1250">
        <v>45768</v>
      </c>
      <c r="W22" s="1251"/>
      <c r="X22" s="1247">
        <v>0.96</v>
      </c>
      <c r="Y22" s="1377" t="s">
        <v>702</v>
      </c>
      <c r="Z22" s="685"/>
    </row>
    <row r="23" spans="2:26" s="732" customFormat="1" ht="35.1" customHeight="1">
      <c r="B23" s="1203">
        <v>32</v>
      </c>
      <c r="C23" s="721" t="s">
        <v>703</v>
      </c>
      <c r="D23" s="721" t="s">
        <v>96</v>
      </c>
      <c r="E23" s="721" t="s">
        <v>96</v>
      </c>
      <c r="F23" s="721" t="s">
        <v>53</v>
      </c>
      <c r="G23" s="721" t="s">
        <v>704</v>
      </c>
      <c r="H23" s="721"/>
      <c r="I23" s="722" t="s">
        <v>705</v>
      </c>
      <c r="J23" s="722" t="s">
        <v>706</v>
      </c>
      <c r="K23" s="1204" t="s">
        <v>707</v>
      </c>
      <c r="L23" s="722" t="s">
        <v>57</v>
      </c>
      <c r="M23" s="1221" t="s">
        <v>58</v>
      </c>
      <c r="N23" s="1221" t="s">
        <v>646</v>
      </c>
      <c r="O23" s="1221" t="s">
        <v>606</v>
      </c>
      <c r="P23" s="1280" t="s">
        <v>60</v>
      </c>
      <c r="Q23" s="1221">
        <v>6</v>
      </c>
      <c r="R23" s="1221">
        <v>3</v>
      </c>
      <c r="S23" s="1221">
        <f t="shared" ref="S23:S28" si="1">Q23-R23</f>
        <v>3</v>
      </c>
      <c r="T23" s="1223">
        <v>45411</v>
      </c>
      <c r="U23" s="1223">
        <v>45692</v>
      </c>
      <c r="V23" s="1223">
        <v>45813</v>
      </c>
      <c r="W23" s="1246"/>
      <c r="X23" s="1247">
        <v>0.75</v>
      </c>
      <c r="Y23" s="1377" t="s">
        <v>708</v>
      </c>
      <c r="Z23" s="685"/>
    </row>
    <row r="24" spans="2:26" s="732" customFormat="1" ht="35.1" customHeight="1">
      <c r="B24" s="1203">
        <v>36</v>
      </c>
      <c r="C24" s="721" t="s">
        <v>709</v>
      </c>
      <c r="D24" s="721" t="s">
        <v>710</v>
      </c>
      <c r="E24" s="721" t="s">
        <v>711</v>
      </c>
      <c r="F24" s="721" t="s">
        <v>53</v>
      </c>
      <c r="G24" s="721" t="s">
        <v>712</v>
      </c>
      <c r="H24" s="721"/>
      <c r="I24" s="722" t="s">
        <v>713</v>
      </c>
      <c r="J24" s="722" t="s">
        <v>714</v>
      </c>
      <c r="K24" s="1204" t="s">
        <v>715</v>
      </c>
      <c r="L24" s="722" t="s">
        <v>266</v>
      </c>
      <c r="M24" s="1272" t="s">
        <v>58</v>
      </c>
      <c r="N24" s="1221" t="s">
        <v>716</v>
      </c>
      <c r="O24" s="1221" t="s">
        <v>598</v>
      </c>
      <c r="P24" s="1280" t="s">
        <v>60</v>
      </c>
      <c r="Q24" s="1221">
        <v>1</v>
      </c>
      <c r="R24" s="1221">
        <v>0</v>
      </c>
      <c r="S24" s="1221">
        <f t="shared" si="1"/>
        <v>1</v>
      </c>
      <c r="T24" s="1223">
        <v>45209</v>
      </c>
      <c r="U24" s="1223"/>
      <c r="V24" s="1223">
        <v>46112</v>
      </c>
      <c r="W24" s="1246"/>
      <c r="X24" s="1247">
        <v>0.35</v>
      </c>
      <c r="Y24" s="722" t="s">
        <v>717</v>
      </c>
      <c r="Z24" s="685"/>
    </row>
    <row r="25" spans="2:26" s="732" customFormat="1" ht="35.1" customHeight="1">
      <c r="B25" s="1203">
        <v>42</v>
      </c>
      <c r="C25" s="721" t="s">
        <v>718</v>
      </c>
      <c r="D25" s="721" t="s">
        <v>619</v>
      </c>
      <c r="E25" s="721" t="s">
        <v>601</v>
      </c>
      <c r="F25" s="721" t="s">
        <v>681</v>
      </c>
      <c r="G25" s="721" t="s">
        <v>719</v>
      </c>
      <c r="H25" s="721"/>
      <c r="I25" s="722" t="s">
        <v>720</v>
      </c>
      <c r="J25" s="722" t="s">
        <v>721</v>
      </c>
      <c r="K25" s="1204" t="s">
        <v>722</v>
      </c>
      <c r="L25" s="722" t="s">
        <v>723</v>
      </c>
      <c r="M25" s="1221" t="s">
        <v>58</v>
      </c>
      <c r="N25" s="1221" t="s">
        <v>491</v>
      </c>
      <c r="O25" s="1221" t="s">
        <v>606</v>
      </c>
      <c r="P25" s="1280" t="s">
        <v>60</v>
      </c>
      <c r="Q25" s="1221">
        <v>3</v>
      </c>
      <c r="R25" s="1221">
        <v>2</v>
      </c>
      <c r="S25" s="1221">
        <f t="shared" si="1"/>
        <v>1</v>
      </c>
      <c r="T25" s="1223">
        <v>45352</v>
      </c>
      <c r="U25" s="1223">
        <v>45492</v>
      </c>
      <c r="V25" s="1223" t="s">
        <v>724</v>
      </c>
      <c r="W25" s="1246"/>
      <c r="X25" s="1247">
        <v>0.8</v>
      </c>
      <c r="Y25" s="722" t="s">
        <v>725</v>
      </c>
      <c r="Z25" s="685"/>
    </row>
    <row r="26" spans="2:26" s="732" customFormat="1" ht="35.1" customHeight="1">
      <c r="B26" s="1203">
        <v>43</v>
      </c>
      <c r="C26" s="721" t="s">
        <v>726</v>
      </c>
      <c r="D26" s="721" t="s">
        <v>727</v>
      </c>
      <c r="E26" s="721" t="s">
        <v>711</v>
      </c>
      <c r="F26" s="721" t="s">
        <v>53</v>
      </c>
      <c r="G26" s="721" t="s">
        <v>728</v>
      </c>
      <c r="H26" s="721"/>
      <c r="I26" s="722" t="s">
        <v>729</v>
      </c>
      <c r="J26" s="722" t="s">
        <v>631</v>
      </c>
      <c r="K26" s="1204" t="s">
        <v>624</v>
      </c>
      <c r="L26" s="722" t="s">
        <v>266</v>
      </c>
      <c r="M26" s="1272" t="s">
        <v>58</v>
      </c>
      <c r="N26" s="1221" t="s">
        <v>243</v>
      </c>
      <c r="O26" s="1221" t="s">
        <v>598</v>
      </c>
      <c r="P26" s="1280" t="s">
        <v>60</v>
      </c>
      <c r="Q26" s="1221">
        <v>7</v>
      </c>
      <c r="R26" s="1221">
        <v>5</v>
      </c>
      <c r="S26" s="1221">
        <f t="shared" si="1"/>
        <v>2</v>
      </c>
      <c r="T26" s="1223">
        <v>45351</v>
      </c>
      <c r="U26" s="1223" t="s">
        <v>107</v>
      </c>
      <c r="V26" s="1223"/>
      <c r="W26" s="1246"/>
      <c r="X26" s="1247">
        <v>0.69</v>
      </c>
      <c r="Y26" s="722" t="s">
        <v>730</v>
      </c>
      <c r="Z26" s="1212" t="s">
        <v>660</v>
      </c>
    </row>
    <row r="27" spans="2:26" s="732" customFormat="1" ht="35.1" customHeight="1">
      <c r="B27" s="1203">
        <v>52</v>
      </c>
      <c r="C27" s="721" t="s">
        <v>731</v>
      </c>
      <c r="D27" s="721" t="s">
        <v>590</v>
      </c>
      <c r="E27" s="721" t="s">
        <v>591</v>
      </c>
      <c r="F27" s="721" t="s">
        <v>53</v>
      </c>
      <c r="G27" s="721" t="s">
        <v>732</v>
      </c>
      <c r="H27" s="1210" t="s">
        <v>99</v>
      </c>
      <c r="I27" s="722" t="s">
        <v>733</v>
      </c>
      <c r="J27" s="722" t="s">
        <v>734</v>
      </c>
      <c r="K27" s="1204" t="s">
        <v>735</v>
      </c>
      <c r="L27" s="722" t="s">
        <v>736</v>
      </c>
      <c r="M27" s="1196" t="s">
        <v>58</v>
      </c>
      <c r="N27" s="1221" t="s">
        <v>243</v>
      </c>
      <c r="O27" s="1334" t="s">
        <v>598</v>
      </c>
      <c r="P27" s="1280" t="s">
        <v>60</v>
      </c>
      <c r="Q27" s="1221" t="s">
        <v>128</v>
      </c>
      <c r="R27" s="1221" t="s">
        <v>128</v>
      </c>
      <c r="S27" s="1221" t="s">
        <v>128</v>
      </c>
      <c r="T27" s="1223">
        <v>45595</v>
      </c>
      <c r="U27" s="1223">
        <v>45959</v>
      </c>
      <c r="V27" s="1223" t="s">
        <v>99</v>
      </c>
      <c r="W27" s="1246" t="s">
        <v>99</v>
      </c>
      <c r="X27" s="1247">
        <v>0.28000000000000003</v>
      </c>
      <c r="Y27" s="1211" t="s">
        <v>737</v>
      </c>
      <c r="Z27" s="1212" t="s">
        <v>660</v>
      </c>
    </row>
    <row r="28" spans="2:26" s="732" customFormat="1" ht="35.1" customHeight="1">
      <c r="B28" s="1203">
        <v>55</v>
      </c>
      <c r="C28" s="721" t="s">
        <v>738</v>
      </c>
      <c r="D28" s="721" t="s">
        <v>590</v>
      </c>
      <c r="E28" s="721" t="s">
        <v>591</v>
      </c>
      <c r="F28" s="721" t="s">
        <v>53</v>
      </c>
      <c r="G28" s="721" t="s">
        <v>739</v>
      </c>
      <c r="H28" s="1210" t="s">
        <v>99</v>
      </c>
      <c r="I28" s="722" t="s">
        <v>740</v>
      </c>
      <c r="J28" s="722" t="s">
        <v>741</v>
      </c>
      <c r="K28" s="1204" t="s">
        <v>742</v>
      </c>
      <c r="L28" s="722" t="s">
        <v>500</v>
      </c>
      <c r="M28" s="1196" t="s">
        <v>58</v>
      </c>
      <c r="N28" s="1221" t="s">
        <v>243</v>
      </c>
      <c r="O28" s="1334" t="s">
        <v>598</v>
      </c>
      <c r="P28" s="1280" t="s">
        <v>60</v>
      </c>
      <c r="Q28" s="1221">
        <v>3</v>
      </c>
      <c r="R28" s="1221">
        <v>1</v>
      </c>
      <c r="S28" s="1221">
        <f t="shared" si="1"/>
        <v>2</v>
      </c>
      <c r="T28" s="1223">
        <v>45274</v>
      </c>
      <c r="U28" s="1223">
        <v>45777</v>
      </c>
      <c r="V28" s="1223"/>
      <c r="W28" s="1246" t="s">
        <v>99</v>
      </c>
      <c r="X28" s="1247">
        <v>0.86</v>
      </c>
      <c r="Y28" s="1229" t="s">
        <v>743</v>
      </c>
      <c r="Z28" s="1212" t="s">
        <v>744</v>
      </c>
    </row>
    <row r="29" spans="2:26" s="1155" customFormat="1" ht="35.1" customHeight="1">
      <c r="B29" s="1203">
        <v>73</v>
      </c>
      <c r="C29" s="721" t="s">
        <v>745</v>
      </c>
      <c r="D29" s="721" t="s">
        <v>590</v>
      </c>
      <c r="E29" s="721" t="s">
        <v>591</v>
      </c>
      <c r="F29" s="721" t="s">
        <v>53</v>
      </c>
      <c r="G29" s="721" t="s">
        <v>746</v>
      </c>
      <c r="H29" s="1215" t="s">
        <v>747</v>
      </c>
      <c r="I29" s="722" t="s">
        <v>748</v>
      </c>
      <c r="J29" s="722" t="s">
        <v>749</v>
      </c>
      <c r="K29" s="1213" t="s">
        <v>750</v>
      </c>
      <c r="L29" s="722" t="s">
        <v>751</v>
      </c>
      <c r="M29" s="1249" t="s">
        <v>58</v>
      </c>
      <c r="N29" s="1221" t="s">
        <v>90</v>
      </c>
      <c r="O29" s="1221" t="s">
        <v>598</v>
      </c>
      <c r="P29" s="1221" t="s">
        <v>170</v>
      </c>
      <c r="Q29" s="1221">
        <v>3</v>
      </c>
      <c r="R29" s="1221">
        <v>3</v>
      </c>
      <c r="S29" s="1221">
        <f t="shared" ref="S29:S31" si="2">Q29-R29</f>
        <v>0</v>
      </c>
      <c r="T29" s="1240">
        <v>45469</v>
      </c>
      <c r="U29" s="1240">
        <v>45597</v>
      </c>
      <c r="V29" s="1240" t="s">
        <v>107</v>
      </c>
      <c r="W29" s="1248"/>
      <c r="X29" s="1247">
        <v>0.5</v>
      </c>
      <c r="Y29" s="1214" t="s">
        <v>752</v>
      </c>
      <c r="Z29" s="685"/>
    </row>
    <row r="30" spans="2:26" s="732" customFormat="1" ht="35.1" customHeight="1">
      <c r="B30" s="1203">
        <v>58</v>
      </c>
      <c r="C30" s="721" t="s">
        <v>753</v>
      </c>
      <c r="D30" s="721" t="s">
        <v>590</v>
      </c>
      <c r="E30" s="721" t="s">
        <v>591</v>
      </c>
      <c r="F30" s="721" t="s">
        <v>53</v>
      </c>
      <c r="G30" s="721" t="s">
        <v>754</v>
      </c>
      <c r="H30" s="1210" t="s">
        <v>99</v>
      </c>
      <c r="I30" s="722" t="s">
        <v>755</v>
      </c>
      <c r="J30" s="722" t="s">
        <v>756</v>
      </c>
      <c r="K30" s="1204" t="s">
        <v>757</v>
      </c>
      <c r="L30" s="722" t="s">
        <v>758</v>
      </c>
      <c r="M30" s="1196" t="s">
        <v>58</v>
      </c>
      <c r="N30" s="1221" t="s">
        <v>243</v>
      </c>
      <c r="O30" s="1372" t="s">
        <v>606</v>
      </c>
      <c r="P30" s="1280" t="s">
        <v>60</v>
      </c>
      <c r="Q30" s="1221">
        <v>4</v>
      </c>
      <c r="R30" s="1221">
        <v>1</v>
      </c>
      <c r="S30" s="1221">
        <f t="shared" si="2"/>
        <v>3</v>
      </c>
      <c r="T30" s="1223">
        <v>45418</v>
      </c>
      <c r="U30" s="1223">
        <v>45777</v>
      </c>
      <c r="V30" s="1223"/>
      <c r="W30" s="1246" t="s">
        <v>99</v>
      </c>
      <c r="X30" s="1247">
        <v>0.77</v>
      </c>
      <c r="Y30" s="1211" t="s">
        <v>759</v>
      </c>
      <c r="Z30" s="1212"/>
    </row>
    <row r="31" spans="2:26" s="732" customFormat="1" ht="35.1" customHeight="1">
      <c r="B31" s="1203">
        <v>64</v>
      </c>
      <c r="C31" s="721" t="s">
        <v>760</v>
      </c>
      <c r="D31" s="721" t="s">
        <v>727</v>
      </c>
      <c r="E31" s="721" t="s">
        <v>711</v>
      </c>
      <c r="F31" s="721" t="s">
        <v>53</v>
      </c>
      <c r="G31" s="721" t="s">
        <v>761</v>
      </c>
      <c r="H31" s="721"/>
      <c r="I31" s="722" t="s">
        <v>761</v>
      </c>
      <c r="J31" s="722" t="s">
        <v>762</v>
      </c>
      <c r="K31" s="1213" t="s">
        <v>763</v>
      </c>
      <c r="L31" s="722"/>
      <c r="M31" s="1196" t="s">
        <v>58</v>
      </c>
      <c r="N31" s="1221" t="s">
        <v>716</v>
      </c>
      <c r="O31" s="1221" t="s">
        <v>598</v>
      </c>
      <c r="P31" s="1280" t="s">
        <v>60</v>
      </c>
      <c r="Q31" s="1221">
        <v>8</v>
      </c>
      <c r="R31" s="1221">
        <v>3</v>
      </c>
      <c r="S31" s="1221">
        <f t="shared" si="2"/>
        <v>5</v>
      </c>
      <c r="T31" s="1223">
        <v>45468</v>
      </c>
      <c r="U31" s="1223"/>
      <c r="V31" s="1223" t="s">
        <v>107</v>
      </c>
      <c r="W31" s="1246"/>
      <c r="X31" s="1247">
        <v>0.5</v>
      </c>
      <c r="Y31" s="722" t="s">
        <v>764</v>
      </c>
      <c r="Z31" s="685"/>
    </row>
    <row r="32" spans="2:26" s="732" customFormat="1" ht="66">
      <c r="B32" s="1203">
        <v>74</v>
      </c>
      <c r="C32" s="721" t="s">
        <v>765</v>
      </c>
      <c r="D32" s="721" t="s">
        <v>727</v>
      </c>
      <c r="E32" s="721" t="s">
        <v>711</v>
      </c>
      <c r="F32" s="721" t="s">
        <v>53</v>
      </c>
      <c r="G32" s="721" t="s">
        <v>766</v>
      </c>
      <c r="H32" s="721" t="s">
        <v>767</v>
      </c>
      <c r="I32" s="722" t="s">
        <v>766</v>
      </c>
      <c r="J32" s="722" t="s">
        <v>768</v>
      </c>
      <c r="K32" s="1204" t="s">
        <v>769</v>
      </c>
      <c r="L32" s="722" t="s">
        <v>736</v>
      </c>
      <c r="M32" s="1221" t="s">
        <v>58</v>
      </c>
      <c r="N32" s="1221" t="s">
        <v>243</v>
      </c>
      <c r="O32" s="1221" t="s">
        <v>606</v>
      </c>
      <c r="P32" s="1280" t="s">
        <v>60</v>
      </c>
      <c r="Q32" s="1221">
        <v>9</v>
      </c>
      <c r="R32" s="1221">
        <v>4</v>
      </c>
      <c r="S32" s="1221">
        <v>5</v>
      </c>
      <c r="T32" s="1223">
        <v>45462</v>
      </c>
      <c r="U32" s="1223" t="s">
        <v>107</v>
      </c>
      <c r="V32" s="1223" t="s">
        <v>107</v>
      </c>
      <c r="W32" s="1246"/>
      <c r="X32" s="1247">
        <v>0.59</v>
      </c>
      <c r="Y32" s="722" t="s">
        <v>770</v>
      </c>
      <c r="Z32" s="685"/>
    </row>
    <row r="33" spans="2:26" s="732" customFormat="1" ht="35.1" customHeight="1">
      <c r="B33" s="1203">
        <v>79</v>
      </c>
      <c r="C33" s="721" t="s">
        <v>771</v>
      </c>
      <c r="D33" s="721" t="s">
        <v>96</v>
      </c>
      <c r="E33" s="721" t="s">
        <v>96</v>
      </c>
      <c r="F33" s="721" t="s">
        <v>53</v>
      </c>
      <c r="G33" s="721" t="s">
        <v>772</v>
      </c>
      <c r="H33" s="721"/>
      <c r="I33" s="722" t="s">
        <v>773</v>
      </c>
      <c r="J33" s="722" t="s">
        <v>670</v>
      </c>
      <c r="K33" s="1204" t="s">
        <v>671</v>
      </c>
      <c r="L33" s="722" t="s">
        <v>164</v>
      </c>
      <c r="M33" s="1221" t="s">
        <v>58</v>
      </c>
      <c r="N33" s="1221" t="s">
        <v>59</v>
      </c>
      <c r="O33" s="1221" t="s">
        <v>696</v>
      </c>
      <c r="P33" s="1280" t="s">
        <v>60</v>
      </c>
      <c r="Q33" s="1239">
        <v>5</v>
      </c>
      <c r="R33" s="1239">
        <v>1</v>
      </c>
      <c r="S33" s="1239">
        <v>4</v>
      </c>
      <c r="T33" s="1250">
        <v>45481</v>
      </c>
      <c r="U33" s="1250">
        <v>45693</v>
      </c>
      <c r="V33" s="1250">
        <v>45777</v>
      </c>
      <c r="W33" s="1251"/>
      <c r="X33" s="1247">
        <v>0.95</v>
      </c>
      <c r="Y33" s="1381" t="s">
        <v>774</v>
      </c>
      <c r="Z33" s="685"/>
    </row>
    <row r="34" spans="2:26" s="732" customFormat="1" ht="35.1" customHeight="1">
      <c r="B34" s="1203">
        <v>85</v>
      </c>
      <c r="C34" s="721" t="s">
        <v>775</v>
      </c>
      <c r="D34" s="721" t="s">
        <v>505</v>
      </c>
      <c r="E34" s="721" t="s">
        <v>96</v>
      </c>
      <c r="F34" s="721" t="s">
        <v>53</v>
      </c>
      <c r="G34" s="721" t="s">
        <v>460</v>
      </c>
      <c r="H34" s="724"/>
      <c r="I34" s="722" t="s">
        <v>776</v>
      </c>
      <c r="J34" s="722" t="s">
        <v>777</v>
      </c>
      <c r="K34" s="1204" t="s">
        <v>778</v>
      </c>
      <c r="L34" s="722" t="s">
        <v>164</v>
      </c>
      <c r="M34" s="1330" t="s">
        <v>58</v>
      </c>
      <c r="N34" s="1221" t="s">
        <v>652</v>
      </c>
      <c r="O34" s="1333" t="s">
        <v>598</v>
      </c>
      <c r="P34" s="1331" t="s">
        <v>170</v>
      </c>
      <c r="Q34" s="1221">
        <v>3</v>
      </c>
      <c r="R34" s="1221">
        <v>3</v>
      </c>
      <c r="S34" s="1221">
        <f t="shared" ref="S34:S38" si="3">Q34-R34</f>
        <v>0</v>
      </c>
      <c r="T34" s="1223">
        <v>45339</v>
      </c>
      <c r="U34" s="1223">
        <v>45657</v>
      </c>
      <c r="V34" s="1223"/>
      <c r="W34" s="1246"/>
      <c r="X34" s="1247">
        <v>0.22</v>
      </c>
      <c r="Y34" s="1154" t="s">
        <v>779</v>
      </c>
    </row>
    <row r="35" spans="2:26" s="732" customFormat="1" ht="35.1" customHeight="1">
      <c r="B35" s="1203">
        <v>80</v>
      </c>
      <c r="C35" s="721" t="s">
        <v>780</v>
      </c>
      <c r="D35" s="721" t="s">
        <v>96</v>
      </c>
      <c r="E35" s="721" t="s">
        <v>96</v>
      </c>
      <c r="F35" s="721" t="s">
        <v>53</v>
      </c>
      <c r="G35" s="721" t="s">
        <v>781</v>
      </c>
      <c r="H35" s="721"/>
      <c r="I35" s="722" t="s">
        <v>782</v>
      </c>
      <c r="J35" s="722" t="s">
        <v>783</v>
      </c>
      <c r="K35" s="1204" t="s">
        <v>784</v>
      </c>
      <c r="L35" s="722" t="s">
        <v>164</v>
      </c>
      <c r="M35" s="1221" t="s">
        <v>58</v>
      </c>
      <c r="N35" s="1221" t="s">
        <v>785</v>
      </c>
      <c r="O35" s="1221" t="s">
        <v>606</v>
      </c>
      <c r="P35" s="1280" t="s">
        <v>607</v>
      </c>
      <c r="Q35" s="1221">
        <v>4</v>
      </c>
      <c r="R35" s="1221">
        <v>1</v>
      </c>
      <c r="S35" s="1221">
        <f t="shared" si="3"/>
        <v>3</v>
      </c>
      <c r="T35" s="1223">
        <v>45488</v>
      </c>
      <c r="U35" s="1223">
        <v>45684</v>
      </c>
      <c r="V35" s="1223">
        <v>45762</v>
      </c>
      <c r="W35" s="1246"/>
      <c r="X35" s="1247">
        <v>0.98</v>
      </c>
      <c r="Y35" s="1156" t="s">
        <v>786</v>
      </c>
      <c r="Z35" s="685"/>
    </row>
    <row r="36" spans="2:26" s="1155" customFormat="1" ht="35.1" customHeight="1">
      <c r="B36" s="1217">
        <v>89</v>
      </c>
      <c r="C36" s="721" t="s">
        <v>787</v>
      </c>
      <c r="D36" s="721" t="s">
        <v>590</v>
      </c>
      <c r="E36" s="721" t="s">
        <v>591</v>
      </c>
      <c r="F36" s="721" t="s">
        <v>53</v>
      </c>
      <c r="G36" s="721" t="s">
        <v>788</v>
      </c>
      <c r="H36" s="722"/>
      <c r="I36" s="722" t="s">
        <v>789</v>
      </c>
      <c r="J36" s="722" t="s">
        <v>790</v>
      </c>
      <c r="K36" s="1204" t="s">
        <v>791</v>
      </c>
      <c r="L36" s="722" t="s">
        <v>751</v>
      </c>
      <c r="M36" s="1272" t="s">
        <v>58</v>
      </c>
      <c r="N36" s="1221" t="s">
        <v>243</v>
      </c>
      <c r="O36" s="1221" t="s">
        <v>606</v>
      </c>
      <c r="P36" s="1280" t="s">
        <v>60</v>
      </c>
      <c r="Q36" s="1221">
        <v>6</v>
      </c>
      <c r="R36" s="1221">
        <v>6</v>
      </c>
      <c r="S36" s="1221">
        <f t="shared" si="3"/>
        <v>0</v>
      </c>
      <c r="T36" s="1223">
        <v>45502</v>
      </c>
      <c r="U36" s="1223">
        <v>45630</v>
      </c>
      <c r="V36" s="1223">
        <v>45785</v>
      </c>
      <c r="W36" s="1246"/>
      <c r="X36" s="1247">
        <v>0.25</v>
      </c>
      <c r="Y36" s="1216" t="s">
        <v>792</v>
      </c>
      <c r="Z36" s="732"/>
    </row>
    <row r="37" spans="2:26" s="732" customFormat="1" ht="35.1" customHeight="1">
      <c r="B37" s="1203">
        <v>93</v>
      </c>
      <c r="C37" s="721" t="s">
        <v>793</v>
      </c>
      <c r="D37" s="721" t="s">
        <v>628</v>
      </c>
      <c r="E37" s="721" t="s">
        <v>794</v>
      </c>
      <c r="F37" s="721" t="s">
        <v>200</v>
      </c>
      <c r="G37" s="721" t="s">
        <v>795</v>
      </c>
      <c r="H37" s="722" t="s">
        <v>796</v>
      </c>
      <c r="I37" s="722" t="s">
        <v>796</v>
      </c>
      <c r="J37" s="722" t="s">
        <v>797</v>
      </c>
      <c r="K37" s="1213" t="s">
        <v>798</v>
      </c>
      <c r="L37" s="722" t="s">
        <v>736</v>
      </c>
      <c r="M37" s="1272" t="s">
        <v>58</v>
      </c>
      <c r="N37" s="1221" t="s">
        <v>243</v>
      </c>
      <c r="O37" s="1221" t="s">
        <v>606</v>
      </c>
      <c r="P37" s="1280" t="s">
        <v>60</v>
      </c>
      <c r="Q37" s="1221">
        <v>5</v>
      </c>
      <c r="R37" s="1221">
        <v>1</v>
      </c>
      <c r="S37" s="1221">
        <f t="shared" si="3"/>
        <v>4</v>
      </c>
      <c r="T37" s="1223">
        <v>45490</v>
      </c>
      <c r="U37" s="1223">
        <v>45570</v>
      </c>
      <c r="V37" s="1223">
        <v>45747</v>
      </c>
      <c r="W37" s="1246"/>
      <c r="X37" s="1247">
        <v>0.7</v>
      </c>
      <c r="Y37" s="1154" t="s">
        <v>799</v>
      </c>
    </row>
    <row r="38" spans="2:26" s="732" customFormat="1" ht="35.1" customHeight="1">
      <c r="B38" s="1203">
        <v>98</v>
      </c>
      <c r="C38" s="721" t="s">
        <v>800</v>
      </c>
      <c r="D38" s="721" t="s">
        <v>801</v>
      </c>
      <c r="E38" s="721" t="s">
        <v>601</v>
      </c>
      <c r="F38" s="721" t="s">
        <v>802</v>
      </c>
      <c r="G38" s="721" t="s">
        <v>803</v>
      </c>
      <c r="H38" s="722"/>
      <c r="I38" s="722" t="s">
        <v>353</v>
      </c>
      <c r="J38" s="722" t="s">
        <v>804</v>
      </c>
      <c r="K38" s="1204" t="s">
        <v>805</v>
      </c>
      <c r="L38" s="722" t="s">
        <v>71</v>
      </c>
      <c r="M38" s="1221" t="s">
        <v>58</v>
      </c>
      <c r="N38" s="1221" t="s">
        <v>491</v>
      </c>
      <c r="O38" s="1221" t="s">
        <v>606</v>
      </c>
      <c r="P38" s="1280" t="s">
        <v>60</v>
      </c>
      <c r="Q38" s="1221"/>
      <c r="R38" s="1221"/>
      <c r="S38" s="1221">
        <f t="shared" si="3"/>
        <v>0</v>
      </c>
      <c r="T38" s="1223">
        <v>45533</v>
      </c>
      <c r="U38" s="1223" t="s">
        <v>724</v>
      </c>
      <c r="V38" s="1223"/>
      <c r="W38" s="1246"/>
      <c r="X38" s="1247">
        <v>0.9</v>
      </c>
      <c r="Y38" s="1154" t="s">
        <v>806</v>
      </c>
    </row>
    <row r="39" spans="2:26" s="732" customFormat="1" ht="35.1" customHeight="1">
      <c r="B39" s="1203">
        <v>91</v>
      </c>
      <c r="C39" s="721" t="s">
        <v>807</v>
      </c>
      <c r="D39" s="721" t="s">
        <v>166</v>
      </c>
      <c r="E39" s="721" t="s">
        <v>808</v>
      </c>
      <c r="F39" s="721" t="s">
        <v>200</v>
      </c>
      <c r="G39" s="721" t="s">
        <v>809</v>
      </c>
      <c r="H39" s="722" t="s">
        <v>810</v>
      </c>
      <c r="I39" s="722" t="s">
        <v>773</v>
      </c>
      <c r="J39" s="722" t="s">
        <v>811</v>
      </c>
      <c r="K39" s="1204" t="s">
        <v>812</v>
      </c>
      <c r="L39" s="722" t="s">
        <v>164</v>
      </c>
      <c r="M39" s="1272" t="s">
        <v>58</v>
      </c>
      <c r="N39" s="1221" t="s">
        <v>90</v>
      </c>
      <c r="O39" s="1221" t="s">
        <v>696</v>
      </c>
      <c r="P39" s="1280" t="s">
        <v>60</v>
      </c>
      <c r="Q39" s="1221">
        <v>6</v>
      </c>
      <c r="R39" s="1221">
        <v>4</v>
      </c>
      <c r="S39" s="1221">
        <v>2</v>
      </c>
      <c r="T39" s="1240">
        <v>45506</v>
      </c>
      <c r="U39" s="1240">
        <v>45838</v>
      </c>
      <c r="V39" s="1240"/>
      <c r="W39" s="1248"/>
      <c r="X39" s="1247">
        <v>0.72</v>
      </c>
      <c r="Y39" s="1216" t="s">
        <v>813</v>
      </c>
      <c r="Z39" s="1155"/>
    </row>
    <row r="40" spans="2:26" s="1155" customFormat="1" ht="35.1" customHeight="1">
      <c r="B40" s="1203">
        <v>92</v>
      </c>
      <c r="C40" s="721" t="s">
        <v>814</v>
      </c>
      <c r="D40" s="721" t="s">
        <v>815</v>
      </c>
      <c r="E40" s="721" t="s">
        <v>601</v>
      </c>
      <c r="F40" s="721" t="s">
        <v>816</v>
      </c>
      <c r="G40" s="721" t="s">
        <v>817</v>
      </c>
      <c r="H40" s="722"/>
      <c r="I40" s="722" t="s">
        <v>622</v>
      </c>
      <c r="J40" s="722" t="s">
        <v>631</v>
      </c>
      <c r="K40" s="1204" t="s">
        <v>624</v>
      </c>
      <c r="L40" s="722" t="s">
        <v>138</v>
      </c>
      <c r="M40" s="1272" t="s">
        <v>58</v>
      </c>
      <c r="N40" s="1221" t="s">
        <v>90</v>
      </c>
      <c r="O40" s="1221" t="s">
        <v>598</v>
      </c>
      <c r="P40" s="1280" t="s">
        <v>60</v>
      </c>
      <c r="Q40" s="1221">
        <v>6</v>
      </c>
      <c r="R40" s="1221">
        <v>3</v>
      </c>
      <c r="S40" s="1221">
        <f>Q40-R40</f>
        <v>3</v>
      </c>
      <c r="T40" s="1240">
        <v>45518</v>
      </c>
      <c r="U40" s="1240">
        <v>46021</v>
      </c>
      <c r="V40" s="1240">
        <v>45726</v>
      </c>
      <c r="W40" s="1248"/>
      <c r="X40" s="1247">
        <v>0.8</v>
      </c>
      <c r="Y40" s="1216" t="s">
        <v>818</v>
      </c>
    </row>
    <row r="41" spans="2:26" s="732" customFormat="1" ht="35.1" customHeight="1">
      <c r="B41" s="1203">
        <v>19</v>
      </c>
      <c r="C41" s="721" t="s">
        <v>819</v>
      </c>
      <c r="D41" s="721" t="s">
        <v>96</v>
      </c>
      <c r="E41" s="721" t="s">
        <v>96</v>
      </c>
      <c r="F41" s="721" t="s">
        <v>53</v>
      </c>
      <c r="G41" s="721" t="s">
        <v>820</v>
      </c>
      <c r="H41" s="721"/>
      <c r="I41" s="722" t="s">
        <v>821</v>
      </c>
      <c r="J41" s="722" t="s">
        <v>822</v>
      </c>
      <c r="K41" s="1204" t="s">
        <v>823</v>
      </c>
      <c r="L41" s="722" t="s">
        <v>688</v>
      </c>
      <c r="M41" s="1332" t="s">
        <v>632</v>
      </c>
      <c r="N41" s="1221" t="s">
        <v>646</v>
      </c>
      <c r="O41" s="1221" t="s">
        <v>606</v>
      </c>
      <c r="P41" s="1280" t="s">
        <v>170</v>
      </c>
      <c r="Q41" s="1221">
        <v>6</v>
      </c>
      <c r="R41" s="1221">
        <v>4</v>
      </c>
      <c r="S41" s="1221">
        <f>Q41-R41</f>
        <v>2</v>
      </c>
      <c r="T41" s="1223">
        <v>45344</v>
      </c>
      <c r="U41" s="1223">
        <v>45595</v>
      </c>
      <c r="V41" s="1223" t="s">
        <v>824</v>
      </c>
      <c r="W41" s="1246"/>
      <c r="X41" s="1247">
        <v>0.4</v>
      </c>
      <c r="Y41" s="722" t="s">
        <v>825</v>
      </c>
      <c r="Z41" s="685"/>
    </row>
    <row r="42" spans="2:26" s="732" customFormat="1" ht="35.1" customHeight="1">
      <c r="B42" s="1203">
        <v>106</v>
      </c>
      <c r="C42" s="721" t="s">
        <v>826</v>
      </c>
      <c r="D42" s="721" t="s">
        <v>590</v>
      </c>
      <c r="E42" s="721" t="s">
        <v>591</v>
      </c>
      <c r="F42" s="721" t="s">
        <v>53</v>
      </c>
      <c r="G42" s="721" t="s">
        <v>827</v>
      </c>
      <c r="H42" s="722"/>
      <c r="I42" s="722" t="s">
        <v>828</v>
      </c>
      <c r="J42" s="722" t="s">
        <v>829</v>
      </c>
      <c r="K42" s="1213" t="s">
        <v>830</v>
      </c>
      <c r="L42" s="722" t="s">
        <v>57</v>
      </c>
      <c r="M42" s="1221" t="s">
        <v>58</v>
      </c>
      <c r="N42" s="1221" t="s">
        <v>243</v>
      </c>
      <c r="O42" s="1221" t="s">
        <v>606</v>
      </c>
      <c r="P42" s="1280" t="s">
        <v>60</v>
      </c>
      <c r="Q42" s="1221">
        <v>3</v>
      </c>
      <c r="R42" s="1221">
        <v>0</v>
      </c>
      <c r="S42" s="1221">
        <f>Q42-R42</f>
        <v>3</v>
      </c>
      <c r="T42" s="1223">
        <v>45555</v>
      </c>
      <c r="U42" s="1223" t="s">
        <v>107</v>
      </c>
      <c r="V42" s="1223"/>
      <c r="W42" s="1246"/>
      <c r="X42" s="1247">
        <v>0.1</v>
      </c>
      <c r="Y42" s="1154" t="s">
        <v>831</v>
      </c>
    </row>
    <row r="43" spans="2:26" s="732" customFormat="1" ht="35.1" customHeight="1">
      <c r="B43" s="1203">
        <v>107</v>
      </c>
      <c r="C43" s="721" t="s">
        <v>832</v>
      </c>
      <c r="D43" s="721" t="s">
        <v>727</v>
      </c>
      <c r="E43" s="721" t="s">
        <v>711</v>
      </c>
      <c r="F43" s="721" t="s">
        <v>53</v>
      </c>
      <c r="G43" s="721" t="s">
        <v>833</v>
      </c>
      <c r="H43" s="722"/>
      <c r="I43" s="722" t="s">
        <v>828</v>
      </c>
      <c r="J43" s="722" t="s">
        <v>829</v>
      </c>
      <c r="K43" s="1213" t="s">
        <v>830</v>
      </c>
      <c r="L43" s="722" t="s">
        <v>57</v>
      </c>
      <c r="M43" s="1221" t="s">
        <v>58</v>
      </c>
      <c r="N43" s="1221" t="s">
        <v>243</v>
      </c>
      <c r="O43" s="1221" t="s">
        <v>606</v>
      </c>
      <c r="P43" s="1280" t="s">
        <v>60</v>
      </c>
      <c r="Q43" s="1221">
        <v>10</v>
      </c>
      <c r="R43" s="1221">
        <v>1</v>
      </c>
      <c r="S43" s="1221">
        <f>Q43-R43</f>
        <v>9</v>
      </c>
      <c r="T43" s="1223">
        <v>45555</v>
      </c>
      <c r="U43" s="1223">
        <v>45746</v>
      </c>
      <c r="V43" s="1223">
        <v>45777</v>
      </c>
      <c r="W43" s="1246"/>
      <c r="X43" s="1247">
        <v>0.8</v>
      </c>
      <c r="Y43" s="1260" t="s">
        <v>834</v>
      </c>
    </row>
    <row r="44" spans="2:26" s="732" customFormat="1" ht="35.1" customHeight="1">
      <c r="B44" s="1203">
        <v>108</v>
      </c>
      <c r="C44" s="721" t="s">
        <v>835</v>
      </c>
      <c r="D44" s="721" t="s">
        <v>590</v>
      </c>
      <c r="E44" s="721" t="s">
        <v>591</v>
      </c>
      <c r="F44" s="721" t="s">
        <v>53</v>
      </c>
      <c r="G44" s="721" t="s">
        <v>836</v>
      </c>
      <c r="H44" s="722"/>
      <c r="I44" s="722" t="s">
        <v>837</v>
      </c>
      <c r="J44" s="722" t="s">
        <v>838</v>
      </c>
      <c r="K44" s="1213" t="s">
        <v>742</v>
      </c>
      <c r="L44" s="722" t="s">
        <v>500</v>
      </c>
      <c r="M44" s="1221" t="s">
        <v>58</v>
      </c>
      <c r="N44" s="1221" t="s">
        <v>243</v>
      </c>
      <c r="O44" s="1221" t="s">
        <v>606</v>
      </c>
      <c r="P44" s="1280" t="s">
        <v>839</v>
      </c>
      <c r="Q44" s="1221">
        <v>4</v>
      </c>
      <c r="R44" s="1221">
        <v>1</v>
      </c>
      <c r="S44" s="1221">
        <v>3</v>
      </c>
      <c r="T44" s="1223">
        <v>45555</v>
      </c>
      <c r="U44" s="1223">
        <v>45761</v>
      </c>
      <c r="V44" s="1223">
        <v>45784</v>
      </c>
      <c r="W44" s="1246"/>
      <c r="X44" s="1247">
        <v>0.56999999999999995</v>
      </c>
      <c r="Y44" s="1154" t="s">
        <v>840</v>
      </c>
    </row>
    <row r="45" spans="2:26" s="732" customFormat="1" ht="35.1" customHeight="1">
      <c r="B45" s="1203">
        <v>110</v>
      </c>
      <c r="C45" s="721" t="s">
        <v>841</v>
      </c>
      <c r="D45" s="721" t="s">
        <v>505</v>
      </c>
      <c r="E45" s="721" t="s">
        <v>842</v>
      </c>
      <c r="F45" s="721" t="s">
        <v>53</v>
      </c>
      <c r="G45" s="721" t="s">
        <v>843</v>
      </c>
      <c r="H45" s="721"/>
      <c r="I45" s="722" t="s">
        <v>126</v>
      </c>
      <c r="J45" s="722" t="s">
        <v>844</v>
      </c>
      <c r="K45" s="1213" t="s">
        <v>845</v>
      </c>
      <c r="L45" s="722" t="s">
        <v>236</v>
      </c>
      <c r="M45" s="1221" t="s">
        <v>58</v>
      </c>
      <c r="N45" s="1221" t="s">
        <v>59</v>
      </c>
      <c r="O45" s="1221" t="s">
        <v>606</v>
      </c>
      <c r="P45" s="1324" t="s">
        <v>607</v>
      </c>
      <c r="Q45" s="1239">
        <v>3</v>
      </c>
      <c r="R45" s="1239">
        <v>3</v>
      </c>
      <c r="S45" s="1239">
        <v>0</v>
      </c>
      <c r="T45" s="1250">
        <v>45568</v>
      </c>
      <c r="U45" s="1250">
        <v>45723</v>
      </c>
      <c r="V45" s="1250" t="s">
        <v>107</v>
      </c>
      <c r="W45" s="1251"/>
      <c r="X45" s="1247">
        <v>0.89</v>
      </c>
      <c r="Y45" s="1381" t="s">
        <v>846</v>
      </c>
    </row>
    <row r="46" spans="2:26" s="732" customFormat="1" ht="35.1" customHeight="1">
      <c r="B46" s="1203">
        <v>113</v>
      </c>
      <c r="C46" s="721" t="s">
        <v>847</v>
      </c>
      <c r="D46" s="721" t="s">
        <v>848</v>
      </c>
      <c r="E46" s="721" t="s">
        <v>601</v>
      </c>
      <c r="F46" s="721" t="s">
        <v>200</v>
      </c>
      <c r="G46" s="721" t="s">
        <v>849</v>
      </c>
      <c r="H46" s="722"/>
      <c r="I46" s="722" t="s">
        <v>850</v>
      </c>
      <c r="J46" s="1218" t="s">
        <v>851</v>
      </c>
      <c r="K46" s="1213" t="s">
        <v>852</v>
      </c>
      <c r="L46" s="722" t="s">
        <v>723</v>
      </c>
      <c r="M46" s="1196" t="s">
        <v>58</v>
      </c>
      <c r="N46" s="1221" t="s">
        <v>243</v>
      </c>
      <c r="O46" s="1372" t="s">
        <v>606</v>
      </c>
      <c r="P46" s="1280" t="s">
        <v>60</v>
      </c>
      <c r="Q46" s="1221">
        <v>3</v>
      </c>
      <c r="R46" s="1221">
        <v>1</v>
      </c>
      <c r="S46" s="1221">
        <v>2</v>
      </c>
      <c r="T46" s="1223">
        <v>45586</v>
      </c>
      <c r="U46" s="1223">
        <v>45638</v>
      </c>
      <c r="V46" s="1223">
        <v>45730</v>
      </c>
      <c r="W46" s="1246"/>
      <c r="X46" s="1247">
        <v>0.9</v>
      </c>
      <c r="Y46" s="1154" t="s">
        <v>853</v>
      </c>
    </row>
    <row r="47" spans="2:26" s="732" customFormat="1" ht="35.1" customHeight="1">
      <c r="B47" s="1203">
        <v>117</v>
      </c>
      <c r="C47" s="721" t="s">
        <v>854</v>
      </c>
      <c r="D47" s="721" t="s">
        <v>727</v>
      </c>
      <c r="E47" s="721" t="s">
        <v>711</v>
      </c>
      <c r="F47" s="721" t="s">
        <v>855</v>
      </c>
      <c r="G47" s="721" t="s">
        <v>856</v>
      </c>
      <c r="H47" s="722"/>
      <c r="I47" s="722" t="s">
        <v>857</v>
      </c>
      <c r="J47" s="1219" t="s">
        <v>858</v>
      </c>
      <c r="K47" s="1220" t="s">
        <v>859</v>
      </c>
      <c r="L47" s="722" t="s">
        <v>236</v>
      </c>
      <c r="M47" s="1196" t="s">
        <v>58</v>
      </c>
      <c r="N47" s="1221" t="s">
        <v>716</v>
      </c>
      <c r="O47" s="1221" t="s">
        <v>606</v>
      </c>
      <c r="P47" s="1280" t="s">
        <v>860</v>
      </c>
      <c r="Q47" s="1221"/>
      <c r="R47" s="1221"/>
      <c r="S47" s="1221"/>
      <c r="T47" s="1223"/>
      <c r="U47" s="1223"/>
      <c r="V47" s="1223"/>
      <c r="W47" s="1246"/>
      <c r="X47" s="1247">
        <v>0</v>
      </c>
      <c r="Y47" s="1154" t="s">
        <v>861</v>
      </c>
    </row>
    <row r="48" spans="2:26" s="732" customFormat="1" ht="35.1" customHeight="1">
      <c r="B48" s="1203">
        <v>118</v>
      </c>
      <c r="C48" s="721" t="s">
        <v>862</v>
      </c>
      <c r="D48" s="721" t="s">
        <v>317</v>
      </c>
      <c r="E48" s="721" t="s">
        <v>601</v>
      </c>
      <c r="F48" s="721" t="s">
        <v>200</v>
      </c>
      <c r="G48" s="721" t="s">
        <v>863</v>
      </c>
      <c r="H48" s="722"/>
      <c r="I48" s="722" t="s">
        <v>782</v>
      </c>
      <c r="J48" s="722" t="s">
        <v>864</v>
      </c>
      <c r="K48" s="1213" t="s">
        <v>865</v>
      </c>
      <c r="L48" s="722" t="s">
        <v>57</v>
      </c>
      <c r="M48" s="1196" t="s">
        <v>58</v>
      </c>
      <c r="N48" s="1221" t="s">
        <v>243</v>
      </c>
      <c r="O48" s="1221" t="s">
        <v>696</v>
      </c>
      <c r="P48" s="1280" t="s">
        <v>839</v>
      </c>
      <c r="Q48" s="1221">
        <v>5</v>
      </c>
      <c r="R48" s="1221">
        <v>0</v>
      </c>
      <c r="S48" s="1221">
        <v>5</v>
      </c>
      <c r="T48" s="1223">
        <v>45699</v>
      </c>
      <c r="U48" s="1223">
        <v>45757</v>
      </c>
      <c r="V48" s="1223">
        <v>45769</v>
      </c>
      <c r="W48" s="1246"/>
      <c r="X48" s="1247">
        <v>0.68</v>
      </c>
      <c r="Y48" s="1154" t="s">
        <v>866</v>
      </c>
    </row>
    <row r="49" spans="1:28" s="1315" customFormat="1" ht="35.1" customHeight="1">
      <c r="A49" s="732"/>
      <c r="B49" s="1203">
        <v>121</v>
      </c>
      <c r="C49" s="721" t="s">
        <v>867</v>
      </c>
      <c r="D49" s="721" t="s">
        <v>868</v>
      </c>
      <c r="E49" s="721" t="s">
        <v>601</v>
      </c>
      <c r="F49" s="721" t="s">
        <v>816</v>
      </c>
      <c r="G49" s="721" t="s">
        <v>869</v>
      </c>
      <c r="H49" s="722" t="s">
        <v>870</v>
      </c>
      <c r="I49" s="722" t="s">
        <v>871</v>
      </c>
      <c r="J49" s="722" t="s">
        <v>872</v>
      </c>
      <c r="K49" s="1213" t="s">
        <v>873</v>
      </c>
      <c r="L49" s="1213" t="s">
        <v>736</v>
      </c>
      <c r="M49" s="1196" t="s">
        <v>58</v>
      </c>
      <c r="N49" s="1221" t="s">
        <v>90</v>
      </c>
      <c r="O49" s="1221" t="s">
        <v>606</v>
      </c>
      <c r="P49" s="1280" t="s">
        <v>60</v>
      </c>
      <c r="Q49" s="725">
        <v>3</v>
      </c>
      <c r="R49" s="1221">
        <v>0</v>
      </c>
      <c r="S49" s="1221">
        <v>3</v>
      </c>
      <c r="T49" s="1240">
        <v>45700</v>
      </c>
      <c r="U49" s="1223">
        <v>45838</v>
      </c>
      <c r="V49" s="1223"/>
      <c r="W49" s="1223"/>
      <c r="X49" s="1247">
        <v>0.08</v>
      </c>
      <c r="Y49" s="667" t="s">
        <v>874</v>
      </c>
      <c r="Z49" s="732"/>
      <c r="AA49" s="732"/>
      <c r="AB49" s="732"/>
    </row>
    <row r="50" spans="1:28" s="1315" customFormat="1" ht="35.1" customHeight="1">
      <c r="A50" s="732"/>
      <c r="B50" s="1203">
        <v>127</v>
      </c>
      <c r="C50" s="721" t="s">
        <v>875</v>
      </c>
      <c r="D50" s="721" t="s">
        <v>868</v>
      </c>
      <c r="E50" s="721" t="s">
        <v>808</v>
      </c>
      <c r="F50" s="721" t="s">
        <v>53</v>
      </c>
      <c r="G50" s="721" t="s">
        <v>876</v>
      </c>
      <c r="H50" s="722"/>
      <c r="I50" s="722" t="s">
        <v>877</v>
      </c>
      <c r="J50" s="722" t="s">
        <v>878</v>
      </c>
      <c r="K50" s="1222" t="s">
        <v>526</v>
      </c>
      <c r="L50" s="722" t="s">
        <v>57</v>
      </c>
      <c r="M50" s="1196" t="s">
        <v>58</v>
      </c>
      <c r="N50" s="1221" t="s">
        <v>716</v>
      </c>
      <c r="O50" s="1221" t="s">
        <v>606</v>
      </c>
      <c r="P50" s="1280" t="s">
        <v>60</v>
      </c>
      <c r="Q50" s="1221">
        <v>3</v>
      </c>
      <c r="R50" s="1221">
        <v>3</v>
      </c>
      <c r="S50" s="1221">
        <v>0</v>
      </c>
      <c r="T50" s="1223">
        <v>45688</v>
      </c>
      <c r="U50" s="1223" t="s">
        <v>107</v>
      </c>
      <c r="V50" s="1223"/>
      <c r="W50" s="1246"/>
      <c r="X50" s="1247">
        <v>0.05</v>
      </c>
      <c r="Y50" s="1224" t="s">
        <v>879</v>
      </c>
      <c r="Z50" s="723"/>
      <c r="AA50" s="732"/>
      <c r="AB50" s="732"/>
    </row>
    <row r="51" spans="1:28" s="1315" customFormat="1" ht="35.1" customHeight="1">
      <c r="A51" s="732"/>
      <c r="B51" s="1203">
        <v>123</v>
      </c>
      <c r="C51" s="721" t="s">
        <v>880</v>
      </c>
      <c r="D51" s="721" t="s">
        <v>868</v>
      </c>
      <c r="E51" s="721" t="s">
        <v>601</v>
      </c>
      <c r="F51" s="721" t="s">
        <v>53</v>
      </c>
      <c r="G51" s="721" t="s">
        <v>881</v>
      </c>
      <c r="H51" s="722"/>
      <c r="I51" s="722" t="s">
        <v>882</v>
      </c>
      <c r="J51" s="722" t="s">
        <v>883</v>
      </c>
      <c r="K51" s="1213" t="s">
        <v>884</v>
      </c>
      <c r="L51" s="722" t="s">
        <v>57</v>
      </c>
      <c r="M51" s="1196" t="s">
        <v>58</v>
      </c>
      <c r="N51" s="1221" t="s">
        <v>243</v>
      </c>
      <c r="O51" s="1221" t="s">
        <v>696</v>
      </c>
      <c r="P51" s="1280" t="s">
        <v>839</v>
      </c>
      <c r="Q51" s="725">
        <v>11</v>
      </c>
      <c r="R51" s="1221">
        <v>0</v>
      </c>
      <c r="S51" s="1221">
        <v>11</v>
      </c>
      <c r="T51" s="1252">
        <v>45695</v>
      </c>
      <c r="U51" s="1223">
        <v>45788</v>
      </c>
      <c r="V51" s="1223"/>
      <c r="W51" s="1223"/>
      <c r="X51" s="1247">
        <v>0.14000000000000001</v>
      </c>
      <c r="Y51" s="667" t="s">
        <v>885</v>
      </c>
      <c r="Z51" s="732"/>
      <c r="AA51" s="732"/>
      <c r="AB51" s="732"/>
    </row>
    <row r="52" spans="1:28" s="1315" customFormat="1" ht="35.1" customHeight="1">
      <c r="A52" s="732"/>
      <c r="B52" s="1203">
        <v>117</v>
      </c>
      <c r="C52" s="721" t="s">
        <v>886</v>
      </c>
      <c r="D52" s="721" t="s">
        <v>887</v>
      </c>
      <c r="E52" s="721" t="s">
        <v>808</v>
      </c>
      <c r="F52" s="721" t="s">
        <v>53</v>
      </c>
      <c r="G52" s="721" t="s">
        <v>888</v>
      </c>
      <c r="H52" s="722"/>
      <c r="I52" s="722" t="s">
        <v>889</v>
      </c>
      <c r="J52" s="722" t="s">
        <v>890</v>
      </c>
      <c r="K52" s="1213" t="s">
        <v>891</v>
      </c>
      <c r="L52" s="722" t="s">
        <v>736</v>
      </c>
      <c r="M52" s="1196" t="s">
        <v>58</v>
      </c>
      <c r="N52" s="1221" t="s">
        <v>243</v>
      </c>
      <c r="O52" s="1221" t="s">
        <v>606</v>
      </c>
      <c r="P52" s="1280" t="s">
        <v>60</v>
      </c>
      <c r="Q52" s="1221">
        <v>4</v>
      </c>
      <c r="R52" s="1221">
        <v>1</v>
      </c>
      <c r="S52" s="1221">
        <v>4</v>
      </c>
      <c r="T52" s="1223">
        <v>45638</v>
      </c>
      <c r="U52" s="1223">
        <v>45677</v>
      </c>
      <c r="V52" s="1223">
        <v>45771</v>
      </c>
      <c r="W52" s="1246"/>
      <c r="X52" s="1247">
        <v>0.42</v>
      </c>
      <c r="Y52" s="667" t="s">
        <v>892</v>
      </c>
      <c r="Z52" s="732"/>
      <c r="AA52" s="732"/>
      <c r="AB52" s="732"/>
    </row>
    <row r="53" spans="1:28" s="732" customFormat="1" ht="35.1" customHeight="1">
      <c r="B53" s="1203">
        <v>125</v>
      </c>
      <c r="C53" s="721" t="s">
        <v>893</v>
      </c>
      <c r="D53" s="721" t="s">
        <v>96</v>
      </c>
      <c r="E53" s="721" t="s">
        <v>96</v>
      </c>
      <c r="F53" s="721" t="s">
        <v>53</v>
      </c>
      <c r="G53" s="721" t="s">
        <v>894</v>
      </c>
      <c r="H53" s="722"/>
      <c r="I53" s="722" t="s">
        <v>895</v>
      </c>
      <c r="J53" s="722" t="s">
        <v>896</v>
      </c>
      <c r="K53" s="1204"/>
      <c r="L53" s="722" t="s">
        <v>164</v>
      </c>
      <c r="M53" s="1221" t="s">
        <v>58</v>
      </c>
      <c r="N53" s="1221" t="s">
        <v>646</v>
      </c>
      <c r="O53" s="1221" t="s">
        <v>696</v>
      </c>
      <c r="P53" s="1280" t="s">
        <v>60</v>
      </c>
      <c r="Q53" s="1221">
        <v>10</v>
      </c>
      <c r="R53" s="1221">
        <v>8</v>
      </c>
      <c r="S53" s="1221">
        <f>Q53-R53</f>
        <v>2</v>
      </c>
      <c r="T53" s="1223">
        <v>45670.333333333299</v>
      </c>
      <c r="U53" s="1223">
        <v>46814.708333333299</v>
      </c>
      <c r="V53" s="1253" t="s">
        <v>897</v>
      </c>
      <c r="W53" s="1246"/>
      <c r="X53" s="1247">
        <v>0.03</v>
      </c>
      <c r="Y53" s="1382" t="s">
        <v>898</v>
      </c>
    </row>
    <row r="54" spans="1:28" s="732" customFormat="1" ht="35.1" customHeight="1">
      <c r="B54" s="1203">
        <v>126</v>
      </c>
      <c r="C54" s="721" t="s">
        <v>899</v>
      </c>
      <c r="D54" s="721" t="s">
        <v>484</v>
      </c>
      <c r="E54" s="721" t="s">
        <v>808</v>
      </c>
      <c r="F54" s="721" t="s">
        <v>53</v>
      </c>
      <c r="G54" s="721" t="s">
        <v>900</v>
      </c>
      <c r="H54" s="722"/>
      <c r="I54" s="722" t="s">
        <v>460</v>
      </c>
      <c r="J54" s="722" t="s">
        <v>901</v>
      </c>
      <c r="K54" s="1213" t="s">
        <v>902</v>
      </c>
      <c r="L54" s="722" t="s">
        <v>57</v>
      </c>
      <c r="M54" s="1196" t="s">
        <v>58</v>
      </c>
      <c r="N54" s="1221" t="s">
        <v>243</v>
      </c>
      <c r="O54" s="1221" t="s">
        <v>606</v>
      </c>
      <c r="P54" s="1280" t="s">
        <v>60</v>
      </c>
      <c r="Q54" s="1221">
        <v>3</v>
      </c>
      <c r="R54" s="1221">
        <v>2</v>
      </c>
      <c r="S54" s="1221">
        <v>1</v>
      </c>
      <c r="T54" s="1223">
        <v>45684</v>
      </c>
      <c r="U54" s="1223">
        <v>45702</v>
      </c>
      <c r="V54" s="1223">
        <v>45771</v>
      </c>
      <c r="W54" s="1246"/>
      <c r="X54" s="1247">
        <v>0.3</v>
      </c>
      <c r="Y54" s="1154" t="s">
        <v>903</v>
      </c>
    </row>
    <row r="55" spans="1:28" s="732" customFormat="1" ht="35.1" customHeight="1">
      <c r="B55" s="1203">
        <v>128</v>
      </c>
      <c r="C55" s="721" t="s">
        <v>904</v>
      </c>
      <c r="D55" s="721" t="s">
        <v>905</v>
      </c>
      <c r="E55" s="721" t="s">
        <v>808</v>
      </c>
      <c r="F55" s="721" t="s">
        <v>200</v>
      </c>
      <c r="G55" s="721" t="s">
        <v>906</v>
      </c>
      <c r="H55" s="722"/>
      <c r="I55" s="722" t="s">
        <v>182</v>
      </c>
      <c r="J55" s="722" t="s">
        <v>907</v>
      </c>
      <c r="K55" s="1213" t="s">
        <v>908</v>
      </c>
      <c r="L55" s="722" t="s">
        <v>57</v>
      </c>
      <c r="M55" s="1196" t="s">
        <v>58</v>
      </c>
      <c r="N55" s="1221" t="s">
        <v>716</v>
      </c>
      <c r="O55" s="1221" t="s">
        <v>606</v>
      </c>
      <c r="P55" s="1280" t="s">
        <v>60</v>
      </c>
      <c r="Q55" s="1239">
        <v>1</v>
      </c>
      <c r="R55" s="1239">
        <v>1</v>
      </c>
      <c r="S55" s="1241">
        <v>0</v>
      </c>
      <c r="T55" s="1223">
        <v>45677</v>
      </c>
      <c r="U55" s="1223">
        <v>45765</v>
      </c>
      <c r="V55" s="1223"/>
      <c r="W55" s="1246"/>
      <c r="X55" s="1247">
        <v>0.9</v>
      </c>
      <c r="Y55" s="667" t="s">
        <v>909</v>
      </c>
    </row>
    <row r="56" spans="1:28" s="732" customFormat="1" ht="35.1" customHeight="1">
      <c r="B56" s="1203">
        <v>130</v>
      </c>
      <c r="C56" s="721" t="s">
        <v>910</v>
      </c>
      <c r="D56" s="721" t="s">
        <v>484</v>
      </c>
      <c r="E56" s="721" t="s">
        <v>808</v>
      </c>
      <c r="F56" s="721" t="s">
        <v>53</v>
      </c>
      <c r="G56" s="721" t="s">
        <v>911</v>
      </c>
      <c r="H56" s="722"/>
      <c r="I56" s="722" t="s">
        <v>622</v>
      </c>
      <c r="J56" s="722" t="s">
        <v>631</v>
      </c>
      <c r="K56" s="1213" t="s">
        <v>624</v>
      </c>
      <c r="L56" s="722" t="s">
        <v>57</v>
      </c>
      <c r="M56" s="1196" t="s">
        <v>58</v>
      </c>
      <c r="N56" s="1221" t="s">
        <v>716</v>
      </c>
      <c r="O56" s="1221" t="s">
        <v>912</v>
      </c>
      <c r="P56" s="1280" t="s">
        <v>60</v>
      </c>
      <c r="Q56" s="1221">
        <v>1</v>
      </c>
      <c r="R56" s="1221">
        <v>1</v>
      </c>
      <c r="S56" s="1221">
        <v>0</v>
      </c>
      <c r="T56" s="1223">
        <v>45754</v>
      </c>
      <c r="U56" s="1223">
        <v>45772</v>
      </c>
      <c r="V56" s="1223"/>
      <c r="W56" s="1246"/>
      <c r="X56" s="1247"/>
      <c r="Y56" s="1154" t="s">
        <v>913</v>
      </c>
    </row>
    <row r="57" spans="1:28" s="732" customFormat="1" ht="35.1" customHeight="1">
      <c r="B57" s="1203">
        <v>129</v>
      </c>
      <c r="C57" s="721" t="s">
        <v>914</v>
      </c>
      <c r="D57" s="721" t="s">
        <v>96</v>
      </c>
      <c r="E57" s="721" t="s">
        <v>915</v>
      </c>
      <c r="F57" s="721" t="s">
        <v>53</v>
      </c>
      <c r="G57" s="721" t="s">
        <v>916</v>
      </c>
      <c r="H57" s="1316"/>
      <c r="I57" s="722" t="s">
        <v>917</v>
      </c>
      <c r="J57" s="722" t="s">
        <v>918</v>
      </c>
      <c r="K57" s="1204" t="s">
        <v>919</v>
      </c>
      <c r="L57" s="722" t="s">
        <v>57</v>
      </c>
      <c r="M57" s="1196" t="s">
        <v>58</v>
      </c>
      <c r="N57" s="1221" t="s">
        <v>59</v>
      </c>
      <c r="O57" s="1221" t="s">
        <v>598</v>
      </c>
      <c r="P57" s="1280" t="s">
        <v>60</v>
      </c>
      <c r="Q57" s="1239">
        <v>12</v>
      </c>
      <c r="R57" s="1239">
        <v>11</v>
      </c>
      <c r="S57" s="1239">
        <v>1</v>
      </c>
      <c r="T57" s="1250">
        <v>45658</v>
      </c>
      <c r="U57" s="1250">
        <v>46022</v>
      </c>
      <c r="V57" s="1251"/>
      <c r="W57" s="1251"/>
      <c r="X57" s="1247" t="s">
        <v>128</v>
      </c>
      <c r="Y57" s="1002"/>
    </row>
    <row r="58" spans="1:28" s="732" customFormat="1" ht="35.1" customHeight="1">
      <c r="A58" s="1155"/>
      <c r="B58" s="1203">
        <v>130</v>
      </c>
      <c r="C58" s="721" t="s">
        <v>920</v>
      </c>
      <c r="D58" s="721" t="s">
        <v>230</v>
      </c>
      <c r="E58" s="721" t="s">
        <v>808</v>
      </c>
      <c r="F58" s="721" t="s">
        <v>53</v>
      </c>
      <c r="G58" s="721" t="s">
        <v>921</v>
      </c>
      <c r="H58" s="722"/>
      <c r="I58" s="722" t="s">
        <v>922</v>
      </c>
      <c r="J58" s="722" t="s">
        <v>923</v>
      </c>
      <c r="K58" s="1213" t="s">
        <v>924</v>
      </c>
      <c r="L58" s="722" t="s">
        <v>57</v>
      </c>
      <c r="M58" s="1196" t="s">
        <v>58</v>
      </c>
      <c r="N58" s="1221" t="s">
        <v>716</v>
      </c>
      <c r="O58" s="1221" t="s">
        <v>598</v>
      </c>
      <c r="P58" s="1280" t="s">
        <v>860</v>
      </c>
      <c r="Q58" s="1221"/>
      <c r="R58" s="1221"/>
      <c r="S58" s="1240"/>
      <c r="T58" s="1223"/>
      <c r="U58" s="1223"/>
      <c r="V58" s="1223"/>
      <c r="W58" s="1247"/>
      <c r="X58" s="537"/>
      <c r="AA58" s="1155"/>
      <c r="AB58" s="1155"/>
    </row>
    <row r="59" spans="1:28" s="732" customFormat="1" ht="35.1" customHeight="1">
      <c r="B59" s="1203">
        <v>132</v>
      </c>
      <c r="C59" s="721" t="s">
        <v>925</v>
      </c>
      <c r="D59" s="721" t="s">
        <v>590</v>
      </c>
      <c r="E59" s="721" t="s">
        <v>591</v>
      </c>
      <c r="F59" s="721" t="s">
        <v>53</v>
      </c>
      <c r="G59" s="721" t="s">
        <v>926</v>
      </c>
      <c r="H59" s="722"/>
      <c r="I59" s="722" t="s">
        <v>927</v>
      </c>
      <c r="J59" s="722" t="s">
        <v>928</v>
      </c>
      <c r="K59" s="1317" t="s">
        <v>929</v>
      </c>
      <c r="L59" s="722" t="s">
        <v>658</v>
      </c>
      <c r="M59" s="1196" t="s">
        <v>58</v>
      </c>
      <c r="N59" s="1221" t="s">
        <v>716</v>
      </c>
      <c r="O59" s="1221" t="s">
        <v>598</v>
      </c>
      <c r="P59" s="1280" t="s">
        <v>60</v>
      </c>
      <c r="Q59" s="1221">
        <v>2</v>
      </c>
      <c r="R59" s="1221">
        <v>2</v>
      </c>
      <c r="S59" s="1239">
        <f>Q59-R59</f>
        <v>0</v>
      </c>
      <c r="T59" s="1223">
        <v>45707</v>
      </c>
      <c r="U59" s="1223" t="s">
        <v>107</v>
      </c>
      <c r="V59" s="1223"/>
      <c r="W59" s="1246"/>
      <c r="X59" s="1247">
        <v>0.05</v>
      </c>
      <c r="Y59" s="1154" t="s">
        <v>930</v>
      </c>
    </row>
    <row r="60" spans="1:28" s="732" customFormat="1" ht="35.1" customHeight="1">
      <c r="B60" s="1203">
        <v>133</v>
      </c>
      <c r="C60" s="721" t="s">
        <v>931</v>
      </c>
      <c r="D60" s="721" t="s">
        <v>590</v>
      </c>
      <c r="E60" s="721" t="s">
        <v>591</v>
      </c>
      <c r="F60" s="721" t="s">
        <v>53</v>
      </c>
      <c r="G60" s="721" t="s">
        <v>932</v>
      </c>
      <c r="H60" s="722" t="s">
        <v>933</v>
      </c>
      <c r="I60" s="722" t="s">
        <v>934</v>
      </c>
      <c r="J60" s="722" t="s">
        <v>935</v>
      </c>
      <c r="K60" s="1213" t="s">
        <v>936</v>
      </c>
      <c r="L60" s="722" t="s">
        <v>758</v>
      </c>
      <c r="M60" s="1196" t="s">
        <v>58</v>
      </c>
      <c r="N60" s="1221" t="s">
        <v>90</v>
      </c>
      <c r="O60" s="1221" t="s">
        <v>598</v>
      </c>
      <c r="P60" s="1280" t="s">
        <v>60</v>
      </c>
      <c r="Q60" s="1221">
        <v>2</v>
      </c>
      <c r="R60" s="1221">
        <v>2</v>
      </c>
      <c r="S60" s="1221">
        <v>0</v>
      </c>
      <c r="T60" s="1223">
        <v>45715</v>
      </c>
      <c r="U60" s="1223">
        <v>45777</v>
      </c>
      <c r="V60" s="1223"/>
      <c r="W60" s="1246"/>
      <c r="X60" s="1247">
        <v>0.45</v>
      </c>
      <c r="Y60" s="1154" t="s">
        <v>937</v>
      </c>
    </row>
    <row r="61" spans="1:28" s="732" customFormat="1" ht="35.1" customHeight="1">
      <c r="B61" s="1203">
        <v>134</v>
      </c>
      <c r="C61" s="721" t="s">
        <v>108</v>
      </c>
      <c r="D61" s="721" t="s">
        <v>505</v>
      </c>
      <c r="E61" s="721" t="s">
        <v>842</v>
      </c>
      <c r="F61" s="721" t="s">
        <v>53</v>
      </c>
      <c r="G61" s="721" t="s">
        <v>938</v>
      </c>
      <c r="H61" s="1155"/>
      <c r="I61" s="722" t="s">
        <v>773</v>
      </c>
      <c r="J61" s="722" t="s">
        <v>670</v>
      </c>
      <c r="K61" s="1204" t="s">
        <v>671</v>
      </c>
      <c r="L61" s="722" t="s">
        <v>164</v>
      </c>
      <c r="M61" s="1221" t="s">
        <v>58</v>
      </c>
      <c r="N61" s="1221" t="s">
        <v>59</v>
      </c>
      <c r="O61" s="1221" t="s">
        <v>606</v>
      </c>
      <c r="P61" s="1280" t="s">
        <v>60</v>
      </c>
      <c r="Q61" s="1221">
        <v>3</v>
      </c>
      <c r="R61" s="1221">
        <v>3</v>
      </c>
      <c r="S61" s="1221">
        <v>0</v>
      </c>
      <c r="T61" s="1223">
        <v>45389</v>
      </c>
      <c r="U61" s="1223">
        <v>45799</v>
      </c>
      <c r="V61" s="1223"/>
      <c r="W61" s="1246"/>
      <c r="X61" s="1247">
        <v>0.01</v>
      </c>
      <c r="Y61" s="1381" t="s">
        <v>939</v>
      </c>
    </row>
    <row r="62" spans="1:28" s="732" customFormat="1" ht="35.1" customHeight="1">
      <c r="B62" s="1203">
        <v>135</v>
      </c>
      <c r="C62" s="721" t="s">
        <v>108</v>
      </c>
      <c r="D62" s="721" t="s">
        <v>505</v>
      </c>
      <c r="E62" s="721" t="s">
        <v>842</v>
      </c>
      <c r="F62" s="721" t="s">
        <v>53</v>
      </c>
      <c r="G62" s="721" t="s">
        <v>940</v>
      </c>
      <c r="H62" s="1155"/>
      <c r="I62" s="722" t="s">
        <v>773</v>
      </c>
      <c r="J62" s="722" t="s">
        <v>670</v>
      </c>
      <c r="K62" s="1204" t="s">
        <v>671</v>
      </c>
      <c r="L62" s="722" t="s">
        <v>164</v>
      </c>
      <c r="M62" s="1196" t="s">
        <v>58</v>
      </c>
      <c r="N62" s="1221" t="s">
        <v>59</v>
      </c>
      <c r="O62" s="1221" t="s">
        <v>606</v>
      </c>
      <c r="P62" s="1280" t="s">
        <v>860</v>
      </c>
      <c r="Q62" s="1221"/>
      <c r="R62" s="1221"/>
      <c r="S62" s="1221"/>
      <c r="T62" s="1223"/>
      <c r="U62" s="1223"/>
      <c r="V62" s="1223"/>
      <c r="W62" s="1246"/>
      <c r="X62" s="1247"/>
      <c r="Y62" s="1000" t="s">
        <v>941</v>
      </c>
    </row>
    <row r="63" spans="1:28" s="732" customFormat="1" ht="35.1" customHeight="1">
      <c r="B63" s="1203">
        <v>136</v>
      </c>
      <c r="C63" s="721" t="s">
        <v>942</v>
      </c>
      <c r="D63" s="721" t="s">
        <v>727</v>
      </c>
      <c r="E63" s="721" t="s">
        <v>711</v>
      </c>
      <c r="F63" s="721" t="s">
        <v>53</v>
      </c>
      <c r="G63" s="721" t="s">
        <v>943</v>
      </c>
      <c r="H63" s="722" t="s">
        <v>944</v>
      </c>
      <c r="I63" s="722" t="s">
        <v>943</v>
      </c>
      <c r="J63" s="722" t="s">
        <v>945</v>
      </c>
      <c r="K63" s="1213" t="s">
        <v>946</v>
      </c>
      <c r="L63" s="722" t="s">
        <v>947</v>
      </c>
      <c r="M63" s="1196" t="s">
        <v>58</v>
      </c>
      <c r="N63" s="1221" t="s">
        <v>716</v>
      </c>
      <c r="O63" s="1221" t="s">
        <v>598</v>
      </c>
      <c r="P63" s="1280" t="s">
        <v>60</v>
      </c>
      <c r="Q63" s="1221">
        <v>1</v>
      </c>
      <c r="R63" s="1221">
        <v>1</v>
      </c>
      <c r="S63" s="1221">
        <v>0</v>
      </c>
      <c r="T63" s="1223">
        <v>45726</v>
      </c>
      <c r="U63" s="1223" t="s">
        <v>107</v>
      </c>
      <c r="V63" s="1223"/>
      <c r="W63" s="1246"/>
      <c r="X63" s="1247">
        <v>0.6</v>
      </c>
      <c r="Y63" s="1154" t="s">
        <v>948</v>
      </c>
    </row>
    <row r="64" spans="1:28" s="732" customFormat="1" ht="35.1" customHeight="1">
      <c r="B64" s="1203">
        <v>137</v>
      </c>
      <c r="C64" s="721" t="s">
        <v>949</v>
      </c>
      <c r="D64" s="721" t="s">
        <v>50</v>
      </c>
      <c r="E64" s="721" t="s">
        <v>808</v>
      </c>
      <c r="F64" s="721" t="s">
        <v>53</v>
      </c>
      <c r="G64" s="721" t="s">
        <v>950</v>
      </c>
      <c r="H64" s="722"/>
      <c r="I64" s="722" t="s">
        <v>951</v>
      </c>
      <c r="J64" s="722" t="s">
        <v>952</v>
      </c>
      <c r="K64" s="1213" t="s">
        <v>953</v>
      </c>
      <c r="L64" s="722" t="s">
        <v>758</v>
      </c>
      <c r="M64" s="1196" t="s">
        <v>58</v>
      </c>
      <c r="N64" s="1221" t="s">
        <v>243</v>
      </c>
      <c r="O64" s="1221" t="s">
        <v>606</v>
      </c>
      <c r="P64" s="1280" t="s">
        <v>60</v>
      </c>
      <c r="Q64" s="1221">
        <v>3</v>
      </c>
      <c r="R64" s="1221">
        <v>0</v>
      </c>
      <c r="S64" s="1221">
        <v>3</v>
      </c>
      <c r="T64" s="1223">
        <v>45743</v>
      </c>
      <c r="U64" s="1223">
        <v>45757</v>
      </c>
      <c r="V64" s="1223"/>
      <c r="W64" s="1246"/>
      <c r="X64" s="1247">
        <v>0.1</v>
      </c>
      <c r="Y64" s="1154" t="s">
        <v>954</v>
      </c>
    </row>
    <row r="65" spans="1:28" s="1155" customFormat="1" ht="24.75" customHeight="1">
      <c r="B65" s="1203"/>
      <c r="C65" s="721" t="s">
        <v>807</v>
      </c>
      <c r="D65" s="721" t="s">
        <v>848</v>
      </c>
      <c r="E65" s="721" t="s">
        <v>955</v>
      </c>
      <c r="F65" s="721" t="s">
        <v>200</v>
      </c>
      <c r="G65" s="721" t="s">
        <v>956</v>
      </c>
      <c r="H65" s="722" t="s">
        <v>957</v>
      </c>
      <c r="I65" s="722" t="s">
        <v>958</v>
      </c>
      <c r="J65" s="722" t="s">
        <v>959</v>
      </c>
      <c r="K65" s="1213" t="s">
        <v>960</v>
      </c>
      <c r="L65" s="1213" t="s">
        <v>961</v>
      </c>
      <c r="M65" s="1196" t="s">
        <v>58</v>
      </c>
      <c r="N65" s="1221" t="s">
        <v>90</v>
      </c>
      <c r="O65" s="1221" t="s">
        <v>598</v>
      </c>
      <c r="P65" s="1280" t="s">
        <v>60</v>
      </c>
      <c r="Q65" s="725">
        <v>1</v>
      </c>
      <c r="R65" s="1221">
        <v>0</v>
      </c>
      <c r="S65" s="1221">
        <v>1</v>
      </c>
      <c r="T65" s="1240">
        <v>45712</v>
      </c>
      <c r="U65" s="1223">
        <v>45807</v>
      </c>
      <c r="V65" s="1223"/>
      <c r="W65" s="1223"/>
      <c r="X65" s="1247">
        <v>0.1</v>
      </c>
      <c r="Y65" s="667" t="s">
        <v>962</v>
      </c>
      <c r="Z65" s="732"/>
    </row>
    <row r="66" spans="1:28" s="1155" customFormat="1" ht="24.75" customHeight="1">
      <c r="B66" s="1203"/>
      <c r="C66" s="721" t="s">
        <v>963</v>
      </c>
      <c r="D66" s="721" t="s">
        <v>590</v>
      </c>
      <c r="E66" s="721" t="s">
        <v>591</v>
      </c>
      <c r="F66" s="721" t="s">
        <v>855</v>
      </c>
      <c r="G66" s="721" t="s">
        <v>964</v>
      </c>
      <c r="H66" s="722" t="s">
        <v>965</v>
      </c>
      <c r="I66" s="722" t="s">
        <v>622</v>
      </c>
      <c r="J66" s="722" t="s">
        <v>631</v>
      </c>
      <c r="K66" s="1204" t="s">
        <v>624</v>
      </c>
      <c r="L66" s="1213" t="s">
        <v>57</v>
      </c>
      <c r="M66" s="1196" t="s">
        <v>58</v>
      </c>
      <c r="N66" s="1221" t="s">
        <v>90</v>
      </c>
      <c r="O66" s="1221" t="s">
        <v>598</v>
      </c>
      <c r="P66" s="1280" t="s">
        <v>60</v>
      </c>
      <c r="Q66" s="725">
        <v>1</v>
      </c>
      <c r="R66" s="1221">
        <v>0</v>
      </c>
      <c r="S66" s="1221">
        <v>1</v>
      </c>
      <c r="T66" s="1240">
        <v>45658</v>
      </c>
      <c r="U66" s="1223">
        <v>46022</v>
      </c>
      <c r="V66" s="1223"/>
      <c r="W66" s="1223"/>
      <c r="X66" s="1247">
        <v>0.08</v>
      </c>
      <c r="Y66" s="667" t="s">
        <v>966</v>
      </c>
      <c r="Z66" s="732"/>
    </row>
    <row r="67" spans="1:28" s="1155" customFormat="1" ht="24.75" customHeight="1">
      <c r="A67" s="732"/>
      <c r="B67" s="1203">
        <v>122</v>
      </c>
      <c r="C67" s="721" t="s">
        <v>967</v>
      </c>
      <c r="D67" s="721" t="s">
        <v>517</v>
      </c>
      <c r="E67" s="721" t="s">
        <v>601</v>
      </c>
      <c r="F67" s="721" t="s">
        <v>200</v>
      </c>
      <c r="G67" s="721" t="s">
        <v>968</v>
      </c>
      <c r="H67" s="722"/>
      <c r="I67" s="1221" t="s">
        <v>922</v>
      </c>
      <c r="J67" s="1221" t="s">
        <v>923</v>
      </c>
      <c r="K67" s="1222" t="s">
        <v>924</v>
      </c>
      <c r="L67" s="722" t="s">
        <v>57</v>
      </c>
      <c r="M67" s="1196" t="s">
        <v>58</v>
      </c>
      <c r="N67" s="1221" t="s">
        <v>716</v>
      </c>
      <c r="O67" s="1221" t="s">
        <v>606</v>
      </c>
      <c r="P67" s="1280" t="s">
        <v>969</v>
      </c>
      <c r="Q67" s="1241">
        <v>1</v>
      </c>
      <c r="R67" s="1241">
        <v>1</v>
      </c>
      <c r="S67" s="1241">
        <v>0</v>
      </c>
      <c r="T67" s="1223">
        <v>45667</v>
      </c>
      <c r="U67" s="1223">
        <v>45737</v>
      </c>
      <c r="V67" s="1223">
        <v>45772</v>
      </c>
      <c r="W67" s="1223"/>
      <c r="X67" s="1247">
        <v>0.1</v>
      </c>
      <c r="Y67" s="667" t="s">
        <v>970</v>
      </c>
      <c r="Z67" s="732"/>
      <c r="AA67" s="732"/>
      <c r="AB67" s="732"/>
    </row>
    <row r="68" spans="1:28" ht="24.75" customHeight="1">
      <c r="B68" s="1203"/>
      <c r="C68" s="721" t="s">
        <v>971</v>
      </c>
      <c r="D68" s="721" t="s">
        <v>972</v>
      </c>
      <c r="E68" s="721" t="s">
        <v>808</v>
      </c>
      <c r="F68" s="721" t="s">
        <v>816</v>
      </c>
      <c r="G68" s="721" t="s">
        <v>973</v>
      </c>
      <c r="H68" s="722" t="s">
        <v>974</v>
      </c>
      <c r="I68" s="722" t="s">
        <v>975</v>
      </c>
      <c r="J68" s="722" t="s">
        <v>976</v>
      </c>
      <c r="K68" s="1213" t="s">
        <v>977</v>
      </c>
      <c r="L68" s="722" t="s">
        <v>751</v>
      </c>
      <c r="M68" s="1196" t="s">
        <v>58</v>
      </c>
      <c r="N68" s="1221" t="s">
        <v>90</v>
      </c>
      <c r="O68" s="1221" t="s">
        <v>598</v>
      </c>
      <c r="P68" s="1280" t="s">
        <v>60</v>
      </c>
      <c r="Q68" s="1221"/>
      <c r="R68" s="1221"/>
      <c r="S68" s="1240"/>
      <c r="T68" s="1223">
        <v>45698</v>
      </c>
      <c r="U68" s="1223">
        <v>45792</v>
      </c>
      <c r="V68" s="1223"/>
      <c r="W68" s="1247"/>
      <c r="X68" s="1326">
        <v>0.8</v>
      </c>
      <c r="Y68" s="732" t="s">
        <v>978</v>
      </c>
      <c r="Z68" s="732"/>
    </row>
    <row r="69" spans="1:28" ht="24.75" customHeight="1">
      <c r="B69" s="1203"/>
      <c r="C69" s="721" t="s">
        <v>979</v>
      </c>
      <c r="D69" s="721" t="s">
        <v>980</v>
      </c>
      <c r="E69" s="721" t="s">
        <v>808</v>
      </c>
      <c r="F69" s="721" t="s">
        <v>200</v>
      </c>
      <c r="G69" s="721" t="s">
        <v>981</v>
      </c>
      <c r="H69" s="722" t="s">
        <v>982</v>
      </c>
      <c r="I69" s="722" t="s">
        <v>79</v>
      </c>
      <c r="J69" s="722" t="s">
        <v>676</v>
      </c>
      <c r="K69" s="1213" t="s">
        <v>677</v>
      </c>
      <c r="L69" s="722" t="s">
        <v>758</v>
      </c>
      <c r="M69" s="1196" t="s">
        <v>58</v>
      </c>
      <c r="N69" s="1221" t="s">
        <v>90</v>
      </c>
      <c r="O69" s="1221" t="s">
        <v>598</v>
      </c>
      <c r="P69" s="1280" t="s">
        <v>60</v>
      </c>
      <c r="Q69" s="1221"/>
      <c r="R69" s="1221"/>
      <c r="S69" s="1240"/>
      <c r="T69" s="1240" t="s">
        <v>860</v>
      </c>
      <c r="U69" s="1223" t="s">
        <v>107</v>
      </c>
      <c r="V69" s="1223"/>
      <c r="W69" s="1247"/>
      <c r="X69" s="1326">
        <v>0</v>
      </c>
      <c r="Y69" s="732" t="s">
        <v>983</v>
      </c>
      <c r="Z69" s="732"/>
    </row>
    <row r="70" spans="1:28" ht="34.5" customHeight="1"/>
  </sheetData>
  <autoFilter ref="A6:SX69" xr:uid="{E0839A4D-B222-B349-AC19-04FC3913C855}"/>
  <mergeCells count="8">
    <mergeCell ref="T5:Y5"/>
    <mergeCell ref="L5:M5"/>
    <mergeCell ref="I5:K5"/>
    <mergeCell ref="B4:G4"/>
    <mergeCell ref="B2:G2"/>
    <mergeCell ref="B3:G3"/>
    <mergeCell ref="B5:G5"/>
    <mergeCell ref="N5:S5"/>
  </mergeCells>
  <conditionalFormatting sqref="M7:M24">
    <cfRule type="cellIs" dxfId="1260" priority="126" operator="equal">
      <formula>"Red"</formula>
    </cfRule>
    <cfRule type="cellIs" dxfId="1259" priority="127" operator="equal">
      <formula>"Amber"</formula>
    </cfRule>
    <cfRule type="cellIs" dxfId="1258" priority="128" operator="equal">
      <formula>"Green"</formula>
    </cfRule>
  </conditionalFormatting>
  <conditionalFormatting sqref="M26">
    <cfRule type="cellIs" dxfId="1257" priority="130" operator="equal">
      <formula>"Amber"</formula>
    </cfRule>
    <cfRule type="cellIs" dxfId="1256" priority="129" operator="equal">
      <formula>"Red"</formula>
    </cfRule>
    <cfRule type="cellIs" dxfId="1255" priority="131" operator="equal">
      <formula>"Green"</formula>
    </cfRule>
  </conditionalFormatting>
  <conditionalFormatting sqref="M29:M33 M35 M38:M39 M42:M45 M53 M61">
    <cfRule type="cellIs" dxfId="1254" priority="575" operator="equal">
      <formula>"Green"</formula>
    </cfRule>
    <cfRule type="cellIs" dxfId="1253" priority="574" operator="equal">
      <formula>"Amber"</formula>
    </cfRule>
    <cfRule type="cellIs" dxfId="1252" priority="573" operator="equal">
      <formula>"Red"</formula>
    </cfRule>
  </conditionalFormatting>
  <conditionalFormatting sqref="O7:O24 N67:O67 JM67:JM73 O68:O69 N70:O73">
    <cfRule type="cellIs" dxfId="1251" priority="40" operator="equal">
      <formula>"High"</formula>
    </cfRule>
    <cfRule type="cellIs" dxfId="1250" priority="41" operator="equal">
      <formula>"Medium"</formula>
    </cfRule>
    <cfRule type="cellIs" dxfId="1249" priority="42" operator="equal">
      <formula>"Low"</formula>
    </cfRule>
  </conditionalFormatting>
  <conditionalFormatting sqref="O26">
    <cfRule type="cellIs" dxfId="1248" priority="136" operator="equal">
      <formula>"Medium"</formula>
    </cfRule>
    <cfRule type="cellIs" dxfId="1247" priority="137" operator="equal">
      <formula>"Low"</formula>
    </cfRule>
    <cfRule type="cellIs" dxfId="1246" priority="135" operator="equal">
      <formula>"High"</formula>
    </cfRule>
  </conditionalFormatting>
  <conditionalFormatting sqref="O28:O33 O35:O45 O47:O66">
    <cfRule type="cellIs" dxfId="1245" priority="577" operator="equal">
      <formula>"Medium"</formula>
    </cfRule>
    <cfRule type="cellIs" dxfId="1244" priority="578" operator="equal">
      <formula>"Low"</formula>
    </cfRule>
    <cfRule type="cellIs" dxfId="1243" priority="576" operator="equal">
      <formula>"High"</formula>
    </cfRule>
  </conditionalFormatting>
  <conditionalFormatting sqref="P7:P13 P18:P22 P27:P33 P38:P46">
    <cfRule type="containsText" dxfId="1242" priority="594" operator="containsText" text="Services">
      <formula>NOT(ISERROR(SEARCH("Services",P7)))</formula>
    </cfRule>
    <cfRule type="containsText" dxfId="1241" priority="595" operator="containsText" text="Goods">
      <formula>NOT(ISERROR(SEARCH("Goods",P7)))</formula>
    </cfRule>
  </conditionalFormatting>
  <conditionalFormatting sqref="P7:P33">
    <cfRule type="cellIs" dxfId="1240" priority="165" operator="equal">
      <formula>"Completed"</formula>
    </cfRule>
    <cfRule type="cellIs" dxfId="1239" priority="168" operator="equal">
      <formula>"In Progress"</formula>
    </cfRule>
    <cfRule type="cellIs" dxfId="1238" priority="167" operator="equal">
      <formula>"On Hold"</formula>
    </cfRule>
    <cfRule type="cellIs" dxfId="1237" priority="166" operator="equal">
      <formula>"Delayed"</formula>
    </cfRule>
  </conditionalFormatting>
  <conditionalFormatting sqref="P9:P16 P18:P33 P35:P46">
    <cfRule type="cellIs" dxfId="1236" priority="871" operator="equal">
      <formula>"On Track"</formula>
    </cfRule>
  </conditionalFormatting>
  <conditionalFormatting sqref="P9:P17">
    <cfRule type="cellIs" dxfId="1235" priority="169" operator="equal">
      <formula>"Not Started"</formula>
    </cfRule>
  </conditionalFormatting>
  <conditionalFormatting sqref="P14 P54:P66">
    <cfRule type="containsText" dxfId="1234" priority="882" operator="containsText" text="Goods">
      <formula>NOT(ISERROR(SEARCH("Goods",P14)))</formula>
    </cfRule>
    <cfRule type="containsText" dxfId="1233" priority="880" operator="containsText" text="G&amp;S">
      <formula>NOT(ISERROR(SEARCH("G&amp;S",P14)))</formula>
    </cfRule>
    <cfRule type="containsText" dxfId="1232" priority="881" operator="containsText" text="Services">
      <formula>NOT(ISERROR(SEARCH("Services",P14)))</formula>
    </cfRule>
  </conditionalFormatting>
  <conditionalFormatting sqref="P15:P16">
    <cfRule type="containsText" dxfId="1231" priority="6" operator="containsText" text="G&amp;S">
      <formula>NOT(ISERROR(SEARCH("G&amp;S",P15)))</formula>
    </cfRule>
    <cfRule type="containsText" dxfId="1230" priority="8" operator="containsText" text="Goods">
      <formula>NOT(ISERROR(SEARCH("Goods",P15)))</formula>
    </cfRule>
    <cfRule type="containsText" dxfId="1229" priority="7" operator="containsText" text="Services">
      <formula>NOT(ISERROR(SEARCH("Services",P15)))</formula>
    </cfRule>
  </conditionalFormatting>
  <conditionalFormatting sqref="P17">
    <cfRule type="cellIs" dxfId="1228" priority="170" operator="equal">
      <formula>"On Track"</formula>
    </cfRule>
    <cfRule type="containsText" dxfId="1227" priority="171" operator="containsText" text="G&amp;S">
      <formula>NOT(ISERROR(SEARCH("G&amp;S",P17)))</formula>
    </cfRule>
    <cfRule type="containsText" dxfId="1226" priority="172" operator="containsText" text="Services">
      <formula>NOT(ISERROR(SEARCH("Services",P17)))</formula>
    </cfRule>
    <cfRule type="containsText" dxfId="1225" priority="173" operator="containsText" text="Goods">
      <formula>NOT(ISERROR(SEARCH("Goods",P17)))</formula>
    </cfRule>
  </conditionalFormatting>
  <conditionalFormatting sqref="P18:P33">
    <cfRule type="cellIs" dxfId="1224" priority="540" operator="equal">
      <formula>"Not Started"</formula>
    </cfRule>
  </conditionalFormatting>
  <conditionalFormatting sqref="P23:P26">
    <cfRule type="containsText" dxfId="1223" priority="436" operator="containsText" text="G&amp;S">
      <formula>NOT(ISERROR(SEARCH("G&amp;S",P23)))</formula>
    </cfRule>
    <cfRule type="containsText" dxfId="1222" priority="437" operator="containsText" text="Services">
      <formula>NOT(ISERROR(SEARCH("Services",P23)))</formula>
    </cfRule>
    <cfRule type="containsText" dxfId="1221" priority="438" operator="containsText" text="Goods">
      <formula>NOT(ISERROR(SEARCH("Goods",P23)))</formula>
    </cfRule>
  </conditionalFormatting>
  <conditionalFormatting sqref="P29:P30">
    <cfRule type="cellIs" dxfId="1220" priority="456" operator="equal">
      <formula>"Green"</formula>
    </cfRule>
    <cfRule type="cellIs" dxfId="1219" priority="455" operator="equal">
      <formula>"Amber"</formula>
    </cfRule>
    <cfRule type="cellIs" dxfId="1218" priority="454" operator="equal">
      <formula>"Red"</formula>
    </cfRule>
  </conditionalFormatting>
  <conditionalFormatting sqref="P33">
    <cfRule type="containsText" dxfId="1217" priority="537" operator="containsText" text="G&amp;S">
      <formula>NOT(ISERROR(SEARCH("G&amp;S",P33)))</formula>
    </cfRule>
    <cfRule type="cellIs" dxfId="1216" priority="541" operator="equal">
      <formula>"On Track"</formula>
    </cfRule>
    <cfRule type="containsText" dxfId="1215" priority="538" operator="containsText" text="Services">
      <formula>NOT(ISERROR(SEARCH("Services",P33)))</formula>
    </cfRule>
    <cfRule type="containsText" dxfId="1214" priority="539" operator="containsText" text="Goods">
      <formula>NOT(ISERROR(SEARCH("Goods",P33)))</formula>
    </cfRule>
  </conditionalFormatting>
  <conditionalFormatting sqref="P35:P37 P39:P40">
    <cfRule type="containsText" dxfId="1213" priority="350" operator="containsText" text="Services">
      <formula>NOT(ISERROR(SEARCH("Services",P35)))</formula>
    </cfRule>
    <cfRule type="containsText" dxfId="1212" priority="351" operator="containsText" text="Goods">
      <formula>NOT(ISERROR(SEARCH("Goods",P35)))</formula>
    </cfRule>
    <cfRule type="containsText" dxfId="1211" priority="349" operator="containsText" text="G&amp;S">
      <formula>NOT(ISERROR(SEARCH("G&amp;S",P35)))</formula>
    </cfRule>
  </conditionalFormatting>
  <conditionalFormatting sqref="P35:P46">
    <cfRule type="cellIs" dxfId="1210" priority="567" operator="equal">
      <formula>"Not Started"</formula>
    </cfRule>
  </conditionalFormatting>
  <conditionalFormatting sqref="P35:P73">
    <cfRule type="cellIs" dxfId="1209" priority="91" operator="equal">
      <formula>"Delayed"</formula>
    </cfRule>
    <cfRule type="cellIs" dxfId="1208" priority="92" operator="equal">
      <formula>"On Hold"</formula>
    </cfRule>
    <cfRule type="cellIs" dxfId="1207" priority="93" operator="equal">
      <formula>"In Progress"</formula>
    </cfRule>
    <cfRule type="cellIs" dxfId="1206" priority="90" operator="equal">
      <formula>"Completed"</formula>
    </cfRule>
  </conditionalFormatting>
  <conditionalFormatting sqref="P38:P46 P27:P33 P18:P22 P7:P13">
    <cfRule type="containsText" dxfId="1205" priority="593" operator="containsText" text="G&amp;S">
      <formula>NOT(ISERROR(SEARCH("G&amp;S",P7)))</formula>
    </cfRule>
  </conditionalFormatting>
  <conditionalFormatting sqref="P42:P44">
    <cfRule type="containsText" dxfId="1204" priority="251" operator="containsText" text="Goods">
      <formula>NOT(ISERROR(SEARCH("Goods",P42)))</formula>
    </cfRule>
    <cfRule type="cellIs" dxfId="1203" priority="258" operator="equal">
      <formula>"On Track"</formula>
    </cfRule>
    <cfRule type="containsText" dxfId="1202" priority="269" operator="containsText" text="Goods">
      <formula>NOT(ISERROR(SEARCH("Goods",P42)))</formula>
    </cfRule>
    <cfRule type="containsText" dxfId="1201" priority="268" operator="containsText" text="Services">
      <formula>NOT(ISERROR(SEARCH("Services",P42)))</formula>
    </cfRule>
    <cfRule type="containsText" dxfId="1200" priority="260" operator="containsText" text="Services">
      <formula>NOT(ISERROR(SEARCH("Services",P42)))</formula>
    </cfRule>
    <cfRule type="containsText" dxfId="1199" priority="259" operator="containsText" text="G&amp;S">
      <formula>NOT(ISERROR(SEARCH("G&amp;S",P42)))</formula>
    </cfRule>
    <cfRule type="cellIs" dxfId="1198" priority="257" operator="equal">
      <formula>"Not Started"</formula>
    </cfRule>
    <cfRule type="containsText" dxfId="1197" priority="267" operator="containsText" text="G&amp;S">
      <formula>NOT(ISERROR(SEARCH("G&amp;S",P42)))</formula>
    </cfRule>
    <cfRule type="containsText" dxfId="1196" priority="250" operator="containsText" text="Services">
      <formula>NOT(ISERROR(SEARCH("Services",P42)))</formula>
    </cfRule>
    <cfRule type="containsText" dxfId="1195" priority="249" operator="containsText" text="G&amp;S">
      <formula>NOT(ISERROR(SEARCH("G&amp;S",P42)))</formula>
    </cfRule>
    <cfRule type="cellIs" dxfId="1194" priority="248" operator="equal">
      <formula>"On Track"</formula>
    </cfRule>
    <cfRule type="cellIs" dxfId="1193" priority="266" operator="equal">
      <formula>"On Track"</formula>
    </cfRule>
    <cfRule type="cellIs" dxfId="1192" priority="265" operator="equal">
      <formula>"Not Started"</formula>
    </cfRule>
    <cfRule type="containsText" dxfId="1191" priority="261" operator="containsText" text="Goods">
      <formula>NOT(ISERROR(SEARCH("Goods",P42)))</formula>
    </cfRule>
  </conditionalFormatting>
  <conditionalFormatting sqref="P42:P45">
    <cfRule type="cellIs" dxfId="1190" priority="5" operator="equal">
      <formula>"Not Started"</formula>
    </cfRule>
  </conditionalFormatting>
  <conditionalFormatting sqref="P45">
    <cfRule type="cellIs" dxfId="1189" priority="3" operator="equal">
      <formula>"On Hold"</formula>
    </cfRule>
    <cfRule type="cellIs" dxfId="1188" priority="4" operator="equal">
      <formula>"In Progress"</formula>
    </cfRule>
    <cfRule type="cellIs" dxfId="1187" priority="2" operator="equal">
      <formula>"Delayed"</formula>
    </cfRule>
    <cfRule type="cellIs" dxfId="1186" priority="1" operator="equal">
      <formula>"Completed"</formula>
    </cfRule>
  </conditionalFormatting>
  <conditionalFormatting sqref="P47:P53">
    <cfRule type="containsText" dxfId="1185" priority="96" operator="containsText" text="G&amp;S">
      <formula>NOT(ISERROR(SEARCH("G&amp;S",P47)))</formula>
    </cfRule>
    <cfRule type="containsText" dxfId="1184" priority="97" operator="containsText" text="Services">
      <formula>NOT(ISERROR(SEARCH("Services",P47)))</formula>
    </cfRule>
    <cfRule type="containsText" dxfId="1183" priority="98" operator="containsText" text="Goods">
      <formula>NOT(ISERROR(SEARCH("Goods",P47)))</formula>
    </cfRule>
  </conditionalFormatting>
  <conditionalFormatting sqref="P47:P73">
    <cfRule type="cellIs" dxfId="1182" priority="94" operator="equal">
      <formula>"Not Started"</formula>
    </cfRule>
    <cfRule type="cellIs" dxfId="1181" priority="95" operator="equal">
      <formula>"On Track"</formula>
    </cfRule>
  </conditionalFormatting>
  <conditionalFormatting sqref="P49">
    <cfRule type="cellIs" dxfId="1180" priority="85" operator="equal">
      <formula>"On Hold"</formula>
    </cfRule>
    <cfRule type="cellIs" dxfId="1179" priority="84" operator="equal">
      <formula>"Delayed"</formula>
    </cfRule>
    <cfRule type="cellIs" dxfId="1178" priority="83" operator="equal">
      <formula>"Completed"</formula>
    </cfRule>
    <cfRule type="containsText" dxfId="1177" priority="89" operator="containsText" text="Goods">
      <formula>NOT(ISERROR(SEARCH("Goods",P49)))</formula>
    </cfRule>
    <cfRule type="containsText" dxfId="1176" priority="88" operator="containsText" text="Services">
      <formula>NOT(ISERROR(SEARCH("Services",P49)))</formula>
    </cfRule>
    <cfRule type="containsText" dxfId="1175" priority="87" operator="containsText" text="G&amp;S">
      <formula>NOT(ISERROR(SEARCH("G&amp;S",P49)))</formula>
    </cfRule>
    <cfRule type="cellIs" dxfId="1174" priority="86" operator="equal">
      <formula>"In Progress"</formula>
    </cfRule>
  </conditionalFormatting>
  <conditionalFormatting sqref="P54">
    <cfRule type="cellIs" dxfId="1173" priority="229" operator="equal">
      <formula>"High"</formula>
    </cfRule>
    <cfRule type="cellIs" dxfId="1172" priority="230" operator="equal">
      <formula>"Medium"</formula>
    </cfRule>
    <cfRule type="cellIs" dxfId="1171" priority="231" operator="equal">
      <formula>"Low"</formula>
    </cfRule>
  </conditionalFormatting>
  <conditionalFormatting sqref="P60:P61">
    <cfRule type="cellIs" dxfId="1170" priority="30" operator="equal">
      <formula>"Completed"</formula>
    </cfRule>
    <cfRule type="cellIs" dxfId="1169" priority="31" operator="equal">
      <formula>"Delayed"</formula>
    </cfRule>
    <cfRule type="containsText" dxfId="1168" priority="39" operator="containsText" text="Goods">
      <formula>NOT(ISERROR(SEARCH("Goods",P60)))</formula>
    </cfRule>
    <cfRule type="containsText" dxfId="1167" priority="38" operator="containsText" text="Services">
      <formula>NOT(ISERROR(SEARCH("Services",P60)))</formula>
    </cfRule>
    <cfRule type="containsText" dxfId="1166" priority="37" operator="containsText" text="G&amp;S">
      <formula>NOT(ISERROR(SEARCH("G&amp;S",P60)))</formula>
    </cfRule>
    <cfRule type="containsText" dxfId="1165" priority="36" operator="containsText" text="Goods">
      <formula>NOT(ISERROR(SEARCH("Goods",P60)))</formula>
    </cfRule>
    <cfRule type="containsText" dxfId="1164" priority="35" operator="containsText" text="Services">
      <formula>NOT(ISERROR(SEARCH("Services",P60)))</formula>
    </cfRule>
    <cfRule type="containsText" dxfId="1163" priority="34" operator="containsText" text="G&amp;S">
      <formula>NOT(ISERROR(SEARCH("G&amp;S",P60)))</formula>
    </cfRule>
    <cfRule type="cellIs" dxfId="1162" priority="33" operator="equal">
      <formula>"In Progress"</formula>
    </cfRule>
    <cfRule type="cellIs" dxfId="1161" priority="32" operator="equal">
      <formula>"On Hold"</formula>
    </cfRule>
  </conditionalFormatting>
  <conditionalFormatting sqref="P64">
    <cfRule type="cellIs" dxfId="1160" priority="12" operator="equal">
      <formula>"High"</formula>
    </cfRule>
    <cfRule type="cellIs" dxfId="1159" priority="13" operator="equal">
      <formula>"Medium"</formula>
    </cfRule>
    <cfRule type="cellIs" dxfId="1158" priority="14" operator="equal">
      <formula>"Low"</formula>
    </cfRule>
  </conditionalFormatting>
  <conditionalFormatting sqref="P65">
    <cfRule type="cellIs" dxfId="1157" priority="74" operator="equal">
      <formula>"Delayed"</formula>
    </cfRule>
    <cfRule type="cellIs" dxfId="1156" priority="73" operator="equal">
      <formula>"Completed"</formula>
    </cfRule>
    <cfRule type="containsText" dxfId="1155" priority="82" operator="containsText" text="Goods">
      <formula>NOT(ISERROR(SEARCH("Goods",P65)))</formula>
    </cfRule>
    <cfRule type="containsText" dxfId="1154" priority="81" operator="containsText" text="Services">
      <formula>NOT(ISERROR(SEARCH("Services",P65)))</formula>
    </cfRule>
    <cfRule type="containsText" dxfId="1153" priority="80" operator="containsText" text="G&amp;S">
      <formula>NOT(ISERROR(SEARCH("G&amp;S",P65)))</formula>
    </cfRule>
    <cfRule type="containsText" dxfId="1152" priority="79" operator="containsText" text="Goods">
      <formula>NOT(ISERROR(SEARCH("Goods",P65)))</formula>
    </cfRule>
    <cfRule type="containsText" dxfId="1151" priority="78" operator="containsText" text="Services">
      <formula>NOT(ISERROR(SEARCH("Services",P65)))</formula>
    </cfRule>
    <cfRule type="containsText" dxfId="1150" priority="77" operator="containsText" text="G&amp;S">
      <formula>NOT(ISERROR(SEARCH("G&amp;S",P65)))</formula>
    </cfRule>
    <cfRule type="cellIs" dxfId="1149" priority="76" operator="equal">
      <formula>"In Progress"</formula>
    </cfRule>
    <cfRule type="cellIs" dxfId="1148" priority="75" operator="equal">
      <formula>"On Hold"</formula>
    </cfRule>
  </conditionalFormatting>
  <conditionalFormatting sqref="P67:P73">
    <cfRule type="containsText" dxfId="1147" priority="19" operator="containsText" text="Services">
      <formula>NOT(ISERROR(SEARCH("Services",P67)))</formula>
    </cfRule>
    <cfRule type="containsText" dxfId="1146" priority="20" operator="containsText" text="Goods">
      <formula>NOT(ISERROR(SEARCH("Goods",P67)))</formula>
    </cfRule>
    <cfRule type="containsText" dxfId="1145" priority="18" operator="containsText" text="G&amp;S">
      <formula>NOT(ISERROR(SEARCH("G&amp;S",P67)))</formula>
    </cfRule>
  </conditionalFormatting>
  <conditionalFormatting sqref="P68:P69">
    <cfRule type="containsText" dxfId="1144" priority="16" operator="containsText" text="Services">
      <formula>NOT(ISERROR(SEARCH("Services",P68)))</formula>
    </cfRule>
    <cfRule type="containsText" dxfId="1143" priority="17" operator="containsText" text="Goods">
      <formula>NOT(ISERROR(SEARCH("Goods",P68)))</formula>
    </cfRule>
    <cfRule type="containsText" dxfId="1142" priority="15" operator="containsText" text="G&amp;S">
      <formula>NOT(ISERROR(SEARCH("G&amp;S",P68)))</formula>
    </cfRule>
  </conditionalFormatting>
  <conditionalFormatting sqref="Q58">
    <cfRule type="containsText" dxfId="1141" priority="58" operator="containsText" text="G&amp;S">
      <formula>NOT(ISERROR(SEARCH("G&amp;S",Q58)))</formula>
    </cfRule>
    <cfRule type="cellIs" dxfId="1140" priority="57" operator="equal">
      <formula>"In Progress"</formula>
    </cfRule>
    <cfRule type="cellIs" dxfId="1139" priority="56" operator="equal">
      <formula>"On Hold"</formula>
    </cfRule>
    <cfRule type="cellIs" dxfId="1138" priority="55" operator="equal">
      <formula>"Delayed"</formula>
    </cfRule>
    <cfRule type="cellIs" dxfId="1137" priority="54" operator="equal">
      <formula>"Completed"</formula>
    </cfRule>
    <cfRule type="containsText" dxfId="1136" priority="59" operator="containsText" text="Services">
      <formula>NOT(ISERROR(SEARCH("Services",Q58)))</formula>
    </cfRule>
    <cfRule type="cellIs" dxfId="1135" priority="52" operator="equal">
      <formula>"Not Started"</formula>
    </cfRule>
    <cfRule type="containsText" dxfId="1134" priority="60" operator="containsText" text="Goods">
      <formula>NOT(ISERROR(SEARCH("Goods",Q58)))</formula>
    </cfRule>
    <cfRule type="cellIs" dxfId="1133" priority="53" operator="equal">
      <formula>"On Track"</formula>
    </cfRule>
  </conditionalFormatting>
  <conditionalFormatting sqref="Q63">
    <cfRule type="containsText" dxfId="1132" priority="29" operator="containsText" text="Goods">
      <formula>NOT(ISERROR(SEARCH("Goods",Q63)))</formula>
    </cfRule>
    <cfRule type="cellIs" dxfId="1131" priority="22" operator="equal">
      <formula>"On Track"</formula>
    </cfRule>
    <cfRule type="containsText" dxfId="1130" priority="28" operator="containsText" text="Services">
      <formula>NOT(ISERROR(SEARCH("Services",Q63)))</formula>
    </cfRule>
    <cfRule type="containsText" dxfId="1129" priority="27" operator="containsText" text="G&amp;S">
      <formula>NOT(ISERROR(SEARCH("G&amp;S",Q63)))</formula>
    </cfRule>
    <cfRule type="cellIs" dxfId="1128" priority="26" operator="equal">
      <formula>"In Progress"</formula>
    </cfRule>
    <cfRule type="cellIs" dxfId="1127" priority="25" operator="equal">
      <formula>"On Hold"</formula>
    </cfRule>
    <cfRule type="cellIs" dxfId="1126" priority="24" operator="equal">
      <formula>"Delayed"</formula>
    </cfRule>
    <cfRule type="cellIs" dxfId="1125" priority="23" operator="equal">
      <formula>"Completed"</formula>
    </cfRule>
    <cfRule type="cellIs" dxfId="1124" priority="21" operator="equal">
      <formula>"Not Started"</formula>
    </cfRule>
  </conditionalFormatting>
  <conditionalFormatting sqref="JN67:JN73">
    <cfRule type="containsText" dxfId="1123" priority="51" operator="containsText" text="Goods">
      <formula>NOT(ISERROR(SEARCH("Goods",JN67)))</formula>
    </cfRule>
    <cfRule type="containsText" dxfId="1122" priority="50" operator="containsText" text="Services">
      <formula>NOT(ISERROR(SEARCH("Services",JN67)))</formula>
    </cfRule>
    <cfRule type="containsText" dxfId="1121" priority="49" operator="containsText" text="G&amp;S">
      <formula>NOT(ISERROR(SEARCH("G&amp;S",JN67)))</formula>
    </cfRule>
    <cfRule type="cellIs" dxfId="1120" priority="48" operator="equal">
      <formula>"On Track"</formula>
    </cfRule>
    <cfRule type="cellIs" dxfId="1119" priority="47" operator="equal">
      <formula>"Not Started"</formula>
    </cfRule>
    <cfRule type="cellIs" dxfId="1118" priority="46" operator="equal">
      <formula>"In Progress"</formula>
    </cfRule>
    <cfRule type="cellIs" dxfId="1117" priority="45" operator="equal">
      <formula>"On Hold"</formula>
    </cfRule>
    <cfRule type="cellIs" dxfId="1116" priority="44" operator="equal">
      <formula>"Delayed"</formula>
    </cfRule>
    <cfRule type="cellIs" dxfId="1115" priority="43" operator="equal">
      <formula>"Completed"</formula>
    </cfRule>
  </conditionalFormatting>
  <dataValidations count="1">
    <dataValidation type="list" allowBlank="1" showInputMessage="1" showErrorMessage="1" sqref="O7:O9 O51 O48 O13:O19" xr:uid="{B5B3349F-023B-3147-B8BA-1D4D73A144A9}">
      <formula1>impact</formula1>
    </dataValidation>
  </dataValidations>
  <hyperlinks>
    <hyperlink ref="K32" r:id="rId1" xr:uid="{26D5E42A-876C-4732-A7F6-8DDC07F08890}"/>
    <hyperlink ref="K30" r:id="rId2" xr:uid="{8D3EB3EE-13F0-4B47-ACE0-F8A8C7CD66CD}"/>
    <hyperlink ref="K28" r:id="rId3" xr:uid="{EC38646C-2CFE-48C3-9602-EA7D755088B7}"/>
    <hyperlink ref="K27" r:id="rId4" xr:uid="{651B9C88-647C-49A5-8E08-AF0C1DB1195F}"/>
    <hyperlink ref="K15" r:id="rId5" xr:uid="{1792A442-9B0B-475C-ABCE-EB687DF3CB11}"/>
    <hyperlink ref="K25" r:id="rId6" xr:uid="{3F84E13E-7171-4CA0-8B34-1F50D185BA6F}"/>
    <hyperlink ref="K26" r:id="rId7" xr:uid="{873543FA-B3B5-4980-B8D8-F22EC63034DC}"/>
    <hyperlink ref="K13" r:id="rId8" xr:uid="{FDC0A30C-362F-495B-8501-9624FB030C8B}"/>
    <hyperlink ref="K23" r:id="rId9" xr:uid="{6DB6EF57-E0FD-4665-8ECF-9130D31E36D2}"/>
    <hyperlink ref="K18" r:id="rId10" xr:uid="{4CC0F3C5-774B-514D-852C-E7DE610E575A}"/>
    <hyperlink ref="K36" r:id="rId11" xr:uid="{EFFB8FCD-88A6-4733-AA0B-EEC2D0ACE0B1}"/>
    <hyperlink ref="K35" r:id="rId12" xr:uid="{42E2F721-D766-4F19-A01F-9D5DC0DC610A}"/>
    <hyperlink ref="K39" r:id="rId13" xr:uid="{0F3D0CF8-9E9A-4AB4-9E09-257CA674124C}"/>
    <hyperlink ref="K38" r:id="rId14" xr:uid="{BCB2E556-CB55-4718-A72D-FCFB14F6B0F8}"/>
    <hyperlink ref="K44" r:id="rId15" xr:uid="{1C683453-2EA8-4F66-8FB7-8549C8447FD9}"/>
    <hyperlink ref="K42" r:id="rId16" xr:uid="{93AF2DB9-A22E-4A8B-94D1-3D197A48C53D}"/>
    <hyperlink ref="K43" r:id="rId17" xr:uid="{0F2288F8-79CC-4FC2-9AE6-8209328016F5}"/>
    <hyperlink ref="K46" r:id="rId18" xr:uid="{9ADDA869-0168-455D-A4FB-946E5A4DC6CB}"/>
    <hyperlink ref="K45" r:id="rId19" xr:uid="{F65DAEA3-966C-4426-A382-7D78F4E03AC0}"/>
    <hyperlink ref="K19" r:id="rId20" xr:uid="{75440E60-0F5E-48F2-9BE7-DFD3E9E80DFC}"/>
    <hyperlink ref="K47" r:id="rId21" xr:uid="{06D8D8F6-B719-460F-9D78-D3E85F514598}"/>
    <hyperlink ref="K48" r:id="rId22" xr:uid="{1B876849-A2D5-46CE-A202-37B90E77B065}"/>
    <hyperlink ref="K67" r:id="rId23" xr:uid="{98925683-9507-4262-AEE9-688D32639454}"/>
    <hyperlink ref="K55" r:id="rId24" xr:uid="{DF8EF906-58D7-4006-9F61-90FCFB6D1671}"/>
    <hyperlink ref="K59" r:id="rId25" xr:uid="{9E28CBE3-5585-4858-A683-7D2B69F9DE2B}"/>
    <hyperlink ref="K50" r:id="rId26" xr:uid="{039410E0-3E51-472B-8C51-103DF78AEEFA}"/>
    <hyperlink ref="K51" r:id="rId27" xr:uid="{6EB8DA3D-31C6-4389-9C16-DEC955AB74DE}"/>
    <hyperlink ref="K52" r:id="rId28" xr:uid="{B9FA1818-A2AD-403E-9D60-5597B1860ECE}"/>
    <hyperlink ref="K54" r:id="rId29" xr:uid="{9E141CF3-1FE9-4F46-A0DE-0811C0ADEA4A}"/>
    <hyperlink ref="K37" r:id="rId30" xr:uid="{A9E9E154-4B59-4E73-B282-C4330AD6FC92}"/>
    <hyperlink ref="K56" r:id="rId31" xr:uid="{16B46CF8-7091-4C19-9DD9-21C67A48DDC9}"/>
    <hyperlink ref="K31" r:id="rId32" xr:uid="{AE72FF7A-5993-4C50-B432-9900556F35D9}"/>
    <hyperlink ref="K63" r:id="rId33" xr:uid="{397DC6D8-A82B-49DD-AEA1-E36A7A9F6AC1}"/>
    <hyperlink ref="K58" r:id="rId34" xr:uid="{65C7065B-33C2-4BF8-A4F0-9629DA0363B6}"/>
    <hyperlink ref="K64" r:id="rId35" xr:uid="{D70EFCF6-602A-49E9-8645-8A1B8BE53E0E}"/>
    <hyperlink ref="K68" r:id="rId36" xr:uid="{7E683154-BD72-4F4F-B0ED-6E50E340B9D2}"/>
    <hyperlink ref="K69" r:id="rId37" xr:uid="{2DEBC36B-78D3-49D1-AEEB-AFFAB8268FB8}"/>
    <hyperlink ref="K60" r:id="rId38" xr:uid="{99A1AFCD-F82C-4F14-B9FC-1244ABE25DDB}"/>
    <hyperlink ref="K65" r:id="rId39" xr:uid="{43864809-0C3D-4AD2-AF09-0E550417B796}"/>
    <hyperlink ref="K49" r:id="rId40" xr:uid="{28C2830F-60F3-4832-93FC-974E1BFE8A05}"/>
    <hyperlink ref="K29" r:id="rId41" xr:uid="{9765A070-5B22-4FB5-B120-6BDA7DD33785}"/>
  </hyperlinks>
  <pageMargins left="0.4" right="0.4" top="0.4" bottom="0.4" header="0" footer="0"/>
  <pageSetup scale="31" fitToHeight="0" orientation="landscape" r:id="rId42"/>
  <extLst>
    <ext xmlns:x14="http://schemas.microsoft.com/office/spreadsheetml/2009/9/main" uri="{CCE6A557-97BC-4b89-ADB6-D9C93CAAB3DF}">
      <x14:dataValidations xmlns:xm="http://schemas.microsoft.com/office/excel/2006/main" count="2">
        <x14:dataValidation type="list" allowBlank="1" showInputMessage="1" showErrorMessage="1" xr:uid="{BA78126D-107F-7F47-8C7A-712894C0F1B7}">
          <x14:formula1>
            <xm:f>'KEY Data – do not delete –'!$B$4:$B$8</xm:f>
          </x14:formula1>
          <xm:sqref>P33 P23:P26 P7:P17 P29 P31 P20 P45</xm:sqref>
        </x14:dataValidation>
        <x14:dataValidation type="list" allowBlank="1" showInputMessage="1" showErrorMessage="1" promptTitle="Account Health" prompt="Select from the drop down menu" xr:uid="{C9F10B7E-D1AC-AB4B-9307-A55620A7CE70}">
          <x14:formula1>
            <xm:f>'KEY Data – do not delete –'!$Q$4:$Q$7</xm:f>
          </x14:formula1>
          <xm:sqref>M7:M19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92F28-6788-E340-9061-AB5C9F56BCCF}">
  <sheetPr filterMode="1">
    <tabColor theme="3" tint="0.59999389629810485"/>
    <pageSetUpPr fitToPage="1"/>
  </sheetPr>
  <dimension ref="A2:X298"/>
  <sheetViews>
    <sheetView showGridLines="0" topLeftCell="C1" zoomScale="85" zoomScaleNormal="85" workbookViewId="0">
      <selection activeCell="C6" sqref="A6:XFD6"/>
    </sheetView>
  </sheetViews>
  <sheetFormatPr defaultColWidth="9" defaultRowHeight="12.75"/>
  <cols>
    <col min="1" max="1" width="6.25" style="1236" hidden="1" customWidth="1"/>
    <col min="2" max="2" width="10.875" style="1236" hidden="1" customWidth="1"/>
    <col min="3" max="3" width="14.75" style="1227" customWidth="1"/>
    <col min="4" max="4" width="20.5" style="1236" customWidth="1"/>
    <col min="5" max="5" width="11.375" style="1236" customWidth="1"/>
    <col min="6" max="6" width="41.25" style="1139" customWidth="1"/>
    <col min="7" max="7" width="12" style="1236" customWidth="1"/>
    <col min="8" max="8" width="13.5" style="1254" customWidth="1"/>
    <col min="9" max="9" width="13.25" style="1254" customWidth="1"/>
    <col min="10" max="10" width="10.25" style="1254" customWidth="1"/>
    <col min="11" max="11" width="9" style="1183" customWidth="1"/>
    <col min="12" max="12" width="15.625" style="1139" customWidth="1"/>
    <col min="13" max="13" width="16.25" style="1236" customWidth="1"/>
    <col min="14" max="14" width="10.625" style="1236" customWidth="1"/>
    <col min="15" max="15" width="15.625" style="1236" customWidth="1"/>
    <col min="16" max="16" width="15" style="1236" customWidth="1"/>
    <col min="17" max="20" width="9" style="1236" customWidth="1"/>
    <col min="21" max="22" width="9" style="1139" customWidth="1"/>
    <col min="23" max="23" width="28.625" style="1139" customWidth="1"/>
    <col min="24" max="24" width="15.125" style="1139" bestFit="1" customWidth="1"/>
    <col min="25" max="16384" width="9" style="1139"/>
  </cols>
  <sheetData>
    <row r="2" spans="1:24" s="3" customFormat="1" ht="28.5">
      <c r="A2" s="1283" t="s">
        <v>0</v>
      </c>
      <c r="B2" s="115"/>
      <c r="C2" s="135"/>
      <c r="D2" s="115"/>
      <c r="E2" s="115"/>
      <c r="F2" s="729"/>
      <c r="G2" s="115"/>
      <c r="H2" s="1257"/>
      <c r="I2" s="1257"/>
      <c r="J2" s="1257"/>
      <c r="K2"/>
      <c r="L2"/>
      <c r="M2" s="115"/>
      <c r="N2" s="115"/>
      <c r="O2" s="115"/>
      <c r="P2" s="115"/>
      <c r="Q2" s="115"/>
      <c r="R2" s="115"/>
      <c r="S2" s="115"/>
      <c r="T2" s="115"/>
      <c r="U2"/>
      <c r="V2"/>
      <c r="W2"/>
      <c r="X2" s="1"/>
    </row>
    <row r="3" spans="1:24" s="3" customFormat="1" ht="26.25">
      <c r="A3" s="1284" t="s">
        <v>984</v>
      </c>
      <c r="B3" s="115"/>
      <c r="C3" s="135"/>
      <c r="D3" s="115"/>
      <c r="E3" s="115"/>
      <c r="F3" s="729"/>
      <c r="G3" s="115"/>
      <c r="H3" s="1257"/>
      <c r="I3" s="1257"/>
      <c r="J3" s="1257"/>
      <c r="K3"/>
      <c r="L3"/>
      <c r="M3" s="115"/>
      <c r="N3" s="115"/>
      <c r="O3" s="115"/>
      <c r="P3" s="115"/>
      <c r="Q3" s="115"/>
      <c r="R3" s="115"/>
      <c r="S3" s="115"/>
      <c r="T3" s="115"/>
      <c r="U3"/>
      <c r="V3"/>
      <c r="W3"/>
      <c r="X3" s="1"/>
    </row>
    <row r="4" spans="1:24" s="3" customFormat="1" ht="17.25">
      <c r="A4" s="1285" t="s">
        <v>2</v>
      </c>
      <c r="B4" s="115"/>
      <c r="C4" s="135"/>
      <c r="D4" s="115"/>
      <c r="E4" s="115"/>
      <c r="F4" s="729"/>
      <c r="G4" s="115"/>
      <c r="H4" s="1257"/>
      <c r="I4" s="1257"/>
      <c r="J4" s="1257"/>
      <c r="K4"/>
      <c r="L4"/>
      <c r="M4" s="115"/>
      <c r="N4" s="115"/>
      <c r="O4" s="115"/>
      <c r="P4" s="115"/>
      <c r="Q4" s="115"/>
      <c r="R4" s="115"/>
      <c r="S4" s="115"/>
      <c r="T4" s="115"/>
      <c r="U4"/>
      <c r="V4"/>
      <c r="W4"/>
      <c r="X4" s="1"/>
    </row>
    <row r="5" spans="1:24" s="1140" customFormat="1" ht="18">
      <c r="A5" s="1413" t="s">
        <v>3</v>
      </c>
      <c r="B5" s="1414"/>
      <c r="C5" s="1415"/>
      <c r="D5" s="1411"/>
      <c r="E5" s="1416"/>
      <c r="F5" s="1417" t="s">
        <v>985</v>
      </c>
      <c r="G5" s="1418"/>
      <c r="H5" s="1419"/>
      <c r="I5" s="1419"/>
      <c r="J5" s="1419"/>
      <c r="K5" s="1417"/>
      <c r="L5" s="1417"/>
      <c r="M5" s="1418"/>
      <c r="N5" s="1418"/>
      <c r="O5" s="1418"/>
      <c r="P5" s="1418"/>
      <c r="Q5" s="1418"/>
      <c r="R5" s="1418"/>
      <c r="S5" s="1418"/>
      <c r="T5" s="1405"/>
      <c r="U5" s="1420"/>
      <c r="V5" s="1420"/>
      <c r="W5" s="1420"/>
      <c r="X5" s="1292"/>
    </row>
    <row r="6" spans="1:24" ht="36.75" customHeight="1">
      <c r="A6" s="524" t="s">
        <v>7</v>
      </c>
      <c r="B6" s="524" t="s">
        <v>8</v>
      </c>
      <c r="C6" s="524" t="s">
        <v>12</v>
      </c>
      <c r="D6" s="1281" t="s">
        <v>3</v>
      </c>
      <c r="E6" s="524" t="s">
        <v>986</v>
      </c>
      <c r="F6" s="1185" t="s">
        <v>987</v>
      </c>
      <c r="G6" s="525" t="s">
        <v>988</v>
      </c>
      <c r="H6" s="1258" t="s">
        <v>989</v>
      </c>
      <c r="I6" s="1258" t="s">
        <v>990</v>
      </c>
      <c r="J6" s="1258" t="s">
        <v>585</v>
      </c>
      <c r="K6" s="1185" t="s">
        <v>991</v>
      </c>
      <c r="L6" s="1185" t="s">
        <v>992</v>
      </c>
      <c r="M6" s="525" t="s">
        <v>38</v>
      </c>
      <c r="N6" s="525" t="s">
        <v>39</v>
      </c>
      <c r="O6" s="525" t="s">
        <v>40</v>
      </c>
      <c r="P6" s="525" t="s">
        <v>42</v>
      </c>
      <c r="Q6" s="525" t="s">
        <v>43</v>
      </c>
      <c r="R6" s="525" t="s">
        <v>44</v>
      </c>
      <c r="S6" s="525" t="s">
        <v>993</v>
      </c>
      <c r="T6" s="525" t="s">
        <v>994</v>
      </c>
      <c r="U6" s="1185" t="s">
        <v>995</v>
      </c>
      <c r="V6" s="1185" t="s">
        <v>996</v>
      </c>
      <c r="W6" s="1185" t="s">
        <v>586</v>
      </c>
      <c r="X6" s="1327" t="s">
        <v>997</v>
      </c>
    </row>
    <row r="7" spans="1:24" ht="13.5" hidden="1">
      <c r="A7" s="527">
        <v>1</v>
      </c>
      <c r="B7" s="528" t="s">
        <v>600</v>
      </c>
      <c r="C7" s="528" t="s">
        <v>88</v>
      </c>
      <c r="D7" s="544" t="s">
        <v>603</v>
      </c>
      <c r="E7" s="528" t="s">
        <v>90</v>
      </c>
      <c r="F7" s="531" t="s">
        <v>998</v>
      </c>
      <c r="G7" s="528" t="s">
        <v>607</v>
      </c>
      <c r="H7" s="872">
        <v>44696</v>
      </c>
      <c r="I7" s="872">
        <v>45731</v>
      </c>
      <c r="J7" s="872"/>
      <c r="K7" s="1158"/>
      <c r="L7" s="1159"/>
      <c r="M7" s="1160">
        <v>45422</v>
      </c>
      <c r="N7" s="1161"/>
      <c r="O7" s="1161"/>
      <c r="P7" s="531"/>
      <c r="Q7" s="531"/>
      <c r="R7" s="531"/>
      <c r="S7" s="531"/>
      <c r="T7" s="531"/>
      <c r="U7" s="531"/>
      <c r="V7" s="531"/>
      <c r="W7" s="1162">
        <v>0.98</v>
      </c>
      <c r="X7" s="1293"/>
    </row>
    <row r="8" spans="1:24" ht="27" hidden="1">
      <c r="A8" s="527">
        <v>2</v>
      </c>
      <c r="B8" s="528" t="s">
        <v>600</v>
      </c>
      <c r="C8" s="528" t="s">
        <v>88</v>
      </c>
      <c r="D8" s="544" t="s">
        <v>603</v>
      </c>
      <c r="E8" s="528" t="s">
        <v>90</v>
      </c>
      <c r="F8" s="531" t="s">
        <v>999</v>
      </c>
      <c r="G8" s="528" t="s">
        <v>607</v>
      </c>
      <c r="H8" s="1259" t="s">
        <v>1000</v>
      </c>
      <c r="I8" s="1259" t="s">
        <v>107</v>
      </c>
      <c r="J8" s="872"/>
      <c r="K8" s="1158"/>
      <c r="L8" s="1159"/>
      <c r="M8" s="531" t="s">
        <v>1001</v>
      </c>
      <c r="N8" s="531"/>
      <c r="O8" s="531"/>
      <c r="P8" s="531"/>
      <c r="Q8" s="531"/>
      <c r="R8" s="531"/>
      <c r="S8" s="531"/>
      <c r="T8" s="531"/>
      <c r="U8" s="531"/>
      <c r="V8" s="531"/>
      <c r="W8" s="1162">
        <v>0.98</v>
      </c>
      <c r="X8" s="1293"/>
    </row>
    <row r="9" spans="1:24" s="4" customFormat="1" ht="27" hidden="1">
      <c r="A9" s="527">
        <v>3</v>
      </c>
      <c r="B9" s="528" t="s">
        <v>600</v>
      </c>
      <c r="C9" s="528" t="s">
        <v>88</v>
      </c>
      <c r="D9" s="932" t="s">
        <v>603</v>
      </c>
      <c r="E9" s="528" t="s">
        <v>90</v>
      </c>
      <c r="F9" s="531" t="s">
        <v>1002</v>
      </c>
      <c r="G9" s="544" t="s">
        <v>267</v>
      </c>
      <c r="H9" s="1259" t="s">
        <v>1000</v>
      </c>
      <c r="I9" s="1259"/>
      <c r="J9" s="872">
        <v>44591</v>
      </c>
      <c r="K9" s="1158"/>
      <c r="L9" s="1159"/>
      <c r="M9" s="1163" t="s">
        <v>245</v>
      </c>
      <c r="N9" s="1164"/>
      <c r="O9" s="1164"/>
      <c r="P9" s="1165" t="s">
        <v>149</v>
      </c>
      <c r="Q9" s="531"/>
      <c r="R9" s="531"/>
      <c r="S9" s="531"/>
      <c r="T9" s="531"/>
      <c r="U9" s="531"/>
      <c r="V9" s="531"/>
      <c r="W9" s="1162">
        <v>0.98</v>
      </c>
      <c r="X9" s="1293"/>
    </row>
    <row r="10" spans="1:24" s="4" customFormat="1" ht="27" hidden="1">
      <c r="A10" s="527">
        <v>4</v>
      </c>
      <c r="B10" s="528" t="s">
        <v>600</v>
      </c>
      <c r="C10" s="528" t="s">
        <v>88</v>
      </c>
      <c r="D10" s="932" t="s">
        <v>603</v>
      </c>
      <c r="E10" s="528" t="s">
        <v>90</v>
      </c>
      <c r="F10" s="531" t="s">
        <v>1003</v>
      </c>
      <c r="G10" s="544" t="s">
        <v>267</v>
      </c>
      <c r="H10" s="1259" t="s">
        <v>1000</v>
      </c>
      <c r="I10" s="1259"/>
      <c r="J10" s="872">
        <v>44591</v>
      </c>
      <c r="K10" s="1158"/>
      <c r="L10" s="1159"/>
      <c r="M10" s="1163" t="s">
        <v>245</v>
      </c>
      <c r="N10" s="1164"/>
      <c r="O10" s="1164"/>
      <c r="P10" s="1165" t="s">
        <v>149</v>
      </c>
      <c r="Q10" s="531"/>
      <c r="R10" s="531"/>
      <c r="S10" s="531"/>
      <c r="T10" s="531"/>
      <c r="U10" s="531"/>
      <c r="V10" s="531"/>
      <c r="W10" s="1162">
        <v>0.98</v>
      </c>
      <c r="X10" s="1293"/>
    </row>
    <row r="11" spans="1:24" s="4" customFormat="1" ht="27" hidden="1">
      <c r="A11" s="527">
        <v>5</v>
      </c>
      <c r="B11" s="528" t="s">
        <v>600</v>
      </c>
      <c r="C11" s="528" t="s">
        <v>88</v>
      </c>
      <c r="D11" s="932" t="s">
        <v>603</v>
      </c>
      <c r="E11" s="528" t="s">
        <v>90</v>
      </c>
      <c r="F11" s="531" t="s">
        <v>1004</v>
      </c>
      <c r="G11" s="544" t="s">
        <v>267</v>
      </c>
      <c r="H11" s="1259" t="s">
        <v>1000</v>
      </c>
      <c r="I11" s="1259"/>
      <c r="J11" s="872">
        <v>44591</v>
      </c>
      <c r="K11" s="1158"/>
      <c r="L11" s="1159"/>
      <c r="M11" s="1163" t="s">
        <v>245</v>
      </c>
      <c r="N11" s="1164"/>
      <c r="O11" s="1164"/>
      <c r="P11" s="1165" t="s">
        <v>149</v>
      </c>
      <c r="Q11" s="531"/>
      <c r="R11" s="531"/>
      <c r="S11" s="531"/>
      <c r="T11" s="531"/>
      <c r="U11" s="531"/>
      <c r="V11" s="531"/>
      <c r="W11" s="1162">
        <v>0.98</v>
      </c>
      <c r="X11" s="1293"/>
    </row>
    <row r="12" spans="1:24" s="4" customFormat="1" ht="40.5" hidden="1">
      <c r="A12" s="527">
        <v>6</v>
      </c>
      <c r="B12" s="528" t="s">
        <v>1005</v>
      </c>
      <c r="C12" s="528" t="s">
        <v>96</v>
      </c>
      <c r="D12" s="544" t="s">
        <v>1006</v>
      </c>
      <c r="E12" s="528" t="s">
        <v>646</v>
      </c>
      <c r="F12" s="531" t="s">
        <v>1007</v>
      </c>
      <c r="G12" s="1166" t="s">
        <v>100</v>
      </c>
      <c r="H12" s="542">
        <v>45002</v>
      </c>
      <c r="I12" s="542"/>
      <c r="J12" s="542"/>
      <c r="K12" s="1158"/>
      <c r="L12" s="1159"/>
      <c r="M12" s="545">
        <v>45170</v>
      </c>
      <c r="N12" s="617" t="s">
        <v>245</v>
      </c>
      <c r="O12" s="616">
        <v>45176</v>
      </c>
      <c r="P12" s="545"/>
      <c r="Q12" s="616">
        <v>45205</v>
      </c>
      <c r="R12" s="616"/>
      <c r="S12" s="532">
        <v>40</v>
      </c>
      <c r="T12" s="532">
        <v>81</v>
      </c>
      <c r="U12" s="531"/>
      <c r="V12" s="531"/>
      <c r="W12" s="1162">
        <v>0.59</v>
      </c>
      <c r="X12" s="1294" t="s">
        <v>1008</v>
      </c>
    </row>
    <row r="13" spans="1:24" s="4" customFormat="1" ht="13.5" hidden="1">
      <c r="A13" s="527">
        <v>7</v>
      </c>
      <c r="B13" s="528" t="s">
        <v>684</v>
      </c>
      <c r="C13" s="528" t="s">
        <v>842</v>
      </c>
      <c r="D13" s="544" t="s">
        <v>1009</v>
      </c>
      <c r="E13" s="528" t="s">
        <v>59</v>
      </c>
      <c r="F13" s="531" t="s">
        <v>1010</v>
      </c>
      <c r="G13" s="544" t="s">
        <v>267</v>
      </c>
      <c r="H13" s="542"/>
      <c r="I13" s="542"/>
      <c r="J13" s="542">
        <v>45153</v>
      </c>
      <c r="K13" s="1158"/>
      <c r="L13" s="1159"/>
      <c r="M13" s="617" t="s">
        <v>245</v>
      </c>
      <c r="N13" s="617" t="s">
        <v>245</v>
      </c>
      <c r="O13" s="616"/>
      <c r="P13" s="894" t="s">
        <v>149</v>
      </c>
      <c r="Q13" s="616"/>
      <c r="R13" s="616"/>
      <c r="S13" s="532"/>
      <c r="T13" s="532"/>
      <c r="U13" s="531"/>
      <c r="V13" s="531"/>
      <c r="W13" s="1162">
        <v>0.2</v>
      </c>
      <c r="X13" s="1293" t="s">
        <v>1011</v>
      </c>
    </row>
    <row r="14" spans="1:24" s="4" customFormat="1" ht="13.5" hidden="1">
      <c r="A14" s="527">
        <v>8</v>
      </c>
      <c r="B14" s="528" t="s">
        <v>684</v>
      </c>
      <c r="C14" s="528" t="s">
        <v>842</v>
      </c>
      <c r="D14" s="544" t="s">
        <v>1009</v>
      </c>
      <c r="E14" s="528" t="s">
        <v>59</v>
      </c>
      <c r="F14" s="883" t="s">
        <v>1012</v>
      </c>
      <c r="G14" s="528" t="s">
        <v>170</v>
      </c>
      <c r="H14" s="542"/>
      <c r="I14" s="542"/>
      <c r="J14" s="542"/>
      <c r="K14" s="1158"/>
      <c r="L14" s="1159"/>
      <c r="M14" s="875">
        <v>45422</v>
      </c>
      <c r="N14" s="877"/>
      <c r="O14" s="616"/>
      <c r="P14" s="542"/>
      <c r="Q14" s="616"/>
      <c r="R14" s="616"/>
      <c r="S14" s="532"/>
      <c r="T14" s="532"/>
      <c r="U14" s="531"/>
      <c r="V14" s="531"/>
      <c r="W14" s="1162" t="s">
        <v>1013</v>
      </c>
      <c r="X14" s="1293" t="s">
        <v>1011</v>
      </c>
    </row>
    <row r="15" spans="1:24" s="4" customFormat="1" ht="27" hidden="1">
      <c r="A15" s="527">
        <v>9</v>
      </c>
      <c r="B15" s="528" t="s">
        <v>684</v>
      </c>
      <c r="C15" s="528" t="s">
        <v>842</v>
      </c>
      <c r="D15" s="544" t="s">
        <v>1014</v>
      </c>
      <c r="E15" s="528" t="s">
        <v>59</v>
      </c>
      <c r="F15" s="531" t="s">
        <v>1015</v>
      </c>
      <c r="G15" s="544" t="s">
        <v>267</v>
      </c>
      <c r="H15" s="542"/>
      <c r="I15" s="542"/>
      <c r="J15" s="542">
        <v>45153</v>
      </c>
      <c r="K15" s="1158"/>
      <c r="L15" s="1159"/>
      <c r="M15" s="617" t="s">
        <v>245</v>
      </c>
      <c r="N15" s="617" t="s">
        <v>245</v>
      </c>
      <c r="O15" s="616"/>
      <c r="P15" s="894" t="s">
        <v>149</v>
      </c>
      <c r="Q15" s="616"/>
      <c r="R15" s="616"/>
      <c r="S15" s="532"/>
      <c r="T15" s="532"/>
      <c r="U15" s="531"/>
      <c r="V15" s="531"/>
      <c r="W15" s="1162">
        <v>1</v>
      </c>
      <c r="X15" s="1293"/>
    </row>
    <row r="16" spans="1:24" s="4" customFormat="1" ht="27" hidden="1">
      <c r="A16" s="527">
        <v>10</v>
      </c>
      <c r="B16" s="528" t="s">
        <v>684</v>
      </c>
      <c r="C16" s="528" t="s">
        <v>842</v>
      </c>
      <c r="D16" s="544" t="s">
        <v>1014</v>
      </c>
      <c r="E16" s="528" t="s">
        <v>59</v>
      </c>
      <c r="F16" s="883" t="s">
        <v>1016</v>
      </c>
      <c r="G16" s="528" t="s">
        <v>170</v>
      </c>
      <c r="H16" s="542"/>
      <c r="I16" s="542"/>
      <c r="J16" s="542"/>
      <c r="K16" s="1158"/>
      <c r="L16" s="1159"/>
      <c r="M16" s="877" t="s">
        <v>107</v>
      </c>
      <c r="N16" s="877"/>
      <c r="O16" s="616"/>
      <c r="P16" s="542"/>
      <c r="Q16" s="616"/>
      <c r="R16" s="616"/>
      <c r="S16" s="532"/>
      <c r="T16" s="532"/>
      <c r="U16" s="531"/>
      <c r="V16" s="531"/>
      <c r="W16" s="1162" t="s">
        <v>1013</v>
      </c>
      <c r="X16" s="1293" t="s">
        <v>1011</v>
      </c>
    </row>
    <row r="17" spans="1:24" s="4" customFormat="1" ht="27" hidden="1">
      <c r="A17" s="527">
        <v>11</v>
      </c>
      <c r="B17" s="528" t="s">
        <v>684</v>
      </c>
      <c r="C17" s="528" t="s">
        <v>842</v>
      </c>
      <c r="D17" s="544" t="s">
        <v>1017</v>
      </c>
      <c r="E17" s="528" t="s">
        <v>59</v>
      </c>
      <c r="F17" s="531" t="s">
        <v>1018</v>
      </c>
      <c r="G17" s="544" t="s">
        <v>267</v>
      </c>
      <c r="H17" s="542"/>
      <c r="I17" s="542"/>
      <c r="J17" s="542">
        <v>45153</v>
      </c>
      <c r="K17" s="1158"/>
      <c r="L17" s="1159"/>
      <c r="M17" s="617" t="s">
        <v>245</v>
      </c>
      <c r="N17" s="617" t="s">
        <v>245</v>
      </c>
      <c r="O17" s="616"/>
      <c r="P17" s="894" t="s">
        <v>149</v>
      </c>
      <c r="Q17" s="616"/>
      <c r="R17" s="616"/>
      <c r="S17" s="532"/>
      <c r="T17" s="532"/>
      <c r="U17" s="531"/>
      <c r="V17" s="531"/>
      <c r="W17" s="1162">
        <v>1</v>
      </c>
      <c r="X17" s="1293"/>
    </row>
    <row r="18" spans="1:24" s="4" customFormat="1" ht="27" hidden="1">
      <c r="A18" s="527">
        <v>12</v>
      </c>
      <c r="B18" s="528" t="s">
        <v>684</v>
      </c>
      <c r="C18" s="528" t="s">
        <v>842</v>
      </c>
      <c r="D18" s="544" t="s">
        <v>1017</v>
      </c>
      <c r="E18" s="528" t="s">
        <v>59</v>
      </c>
      <c r="F18" s="883" t="s">
        <v>1019</v>
      </c>
      <c r="G18" s="528" t="s">
        <v>170</v>
      </c>
      <c r="H18" s="542"/>
      <c r="I18" s="542"/>
      <c r="J18" s="542"/>
      <c r="K18" s="1158"/>
      <c r="L18" s="1159"/>
      <c r="M18" s="877" t="s">
        <v>107</v>
      </c>
      <c r="N18" s="877"/>
      <c r="O18" s="616"/>
      <c r="P18" s="542"/>
      <c r="Q18" s="616"/>
      <c r="R18" s="616"/>
      <c r="S18" s="532"/>
      <c r="T18" s="532"/>
      <c r="U18" s="531"/>
      <c r="V18" s="531"/>
      <c r="W18" s="1162" t="s">
        <v>1013</v>
      </c>
      <c r="X18" s="1293"/>
    </row>
    <row r="19" spans="1:24" s="4" customFormat="1" ht="27" hidden="1">
      <c r="A19" s="527">
        <v>13</v>
      </c>
      <c r="B19" s="528" t="s">
        <v>684</v>
      </c>
      <c r="C19" s="528" t="s">
        <v>842</v>
      </c>
      <c r="D19" s="544" t="s">
        <v>1020</v>
      </c>
      <c r="E19" s="528" t="s">
        <v>59</v>
      </c>
      <c r="F19" s="531" t="s">
        <v>1021</v>
      </c>
      <c r="G19" s="544" t="s">
        <v>267</v>
      </c>
      <c r="H19" s="542"/>
      <c r="I19" s="542"/>
      <c r="J19" s="542">
        <v>45153</v>
      </c>
      <c r="K19" s="1158"/>
      <c r="L19" s="1159"/>
      <c r="M19" s="617" t="s">
        <v>245</v>
      </c>
      <c r="N19" s="617" t="s">
        <v>245</v>
      </c>
      <c r="O19" s="616"/>
      <c r="P19" s="894" t="s">
        <v>149</v>
      </c>
      <c r="Q19" s="616"/>
      <c r="R19" s="616"/>
      <c r="S19" s="532"/>
      <c r="T19" s="532"/>
      <c r="U19" s="531"/>
      <c r="V19" s="531"/>
      <c r="W19" s="1162">
        <v>1</v>
      </c>
      <c r="X19" s="1293"/>
    </row>
    <row r="20" spans="1:24" s="4" customFormat="1" ht="27" hidden="1">
      <c r="A20" s="527">
        <v>14</v>
      </c>
      <c r="B20" s="528" t="s">
        <v>684</v>
      </c>
      <c r="C20" s="528" t="s">
        <v>842</v>
      </c>
      <c r="D20" s="544" t="s">
        <v>1020</v>
      </c>
      <c r="E20" s="528" t="s">
        <v>59</v>
      </c>
      <c r="F20" s="883" t="s">
        <v>1022</v>
      </c>
      <c r="G20" s="528" t="s">
        <v>170</v>
      </c>
      <c r="H20" s="542"/>
      <c r="I20" s="542"/>
      <c r="J20" s="542"/>
      <c r="K20" s="1158"/>
      <c r="L20" s="1159"/>
      <c r="M20" s="875">
        <v>45422</v>
      </c>
      <c r="N20" s="877"/>
      <c r="O20" s="616"/>
      <c r="P20" s="542"/>
      <c r="Q20" s="616"/>
      <c r="R20" s="616"/>
      <c r="S20" s="532"/>
      <c r="T20" s="532"/>
      <c r="U20" s="531"/>
      <c r="V20" s="531"/>
      <c r="W20" s="1162" t="s">
        <v>1013</v>
      </c>
      <c r="X20" s="1293"/>
    </row>
    <row r="21" spans="1:24" s="4" customFormat="1" ht="13.5" hidden="1">
      <c r="A21" s="527">
        <v>15</v>
      </c>
      <c r="B21" s="528" t="s">
        <v>684</v>
      </c>
      <c r="C21" s="528" t="s">
        <v>842</v>
      </c>
      <c r="D21" s="544" t="s">
        <v>1023</v>
      </c>
      <c r="E21" s="528" t="s">
        <v>59</v>
      </c>
      <c r="F21" s="531" t="s">
        <v>1024</v>
      </c>
      <c r="G21" s="544" t="s">
        <v>267</v>
      </c>
      <c r="H21" s="542"/>
      <c r="I21" s="542"/>
      <c r="J21" s="542">
        <v>45153</v>
      </c>
      <c r="K21" s="1158"/>
      <c r="L21" s="1159"/>
      <c r="M21" s="617" t="s">
        <v>245</v>
      </c>
      <c r="N21" s="617" t="s">
        <v>245</v>
      </c>
      <c r="O21" s="616">
        <v>45113</v>
      </c>
      <c r="P21" s="894" t="s">
        <v>149</v>
      </c>
      <c r="Q21" s="616">
        <v>45144</v>
      </c>
      <c r="R21" s="616"/>
      <c r="S21" s="532"/>
      <c r="T21" s="532"/>
      <c r="U21" s="531"/>
      <c r="V21" s="531"/>
      <c r="W21" s="1162">
        <v>1</v>
      </c>
      <c r="X21" s="1293"/>
    </row>
    <row r="22" spans="1:24" s="4" customFormat="1" ht="13.5" hidden="1">
      <c r="A22" s="527">
        <v>16</v>
      </c>
      <c r="B22" s="528" t="s">
        <v>684</v>
      </c>
      <c r="C22" s="528" t="s">
        <v>842</v>
      </c>
      <c r="D22" s="544" t="s">
        <v>1023</v>
      </c>
      <c r="E22" s="528" t="s">
        <v>59</v>
      </c>
      <c r="F22" s="883" t="s">
        <v>1025</v>
      </c>
      <c r="G22" s="528" t="s">
        <v>170</v>
      </c>
      <c r="H22" s="542"/>
      <c r="I22" s="542"/>
      <c r="J22" s="542"/>
      <c r="K22" s="1158"/>
      <c r="L22" s="1159"/>
      <c r="M22" s="877" t="s">
        <v>107</v>
      </c>
      <c r="N22" s="877"/>
      <c r="O22" s="616"/>
      <c r="P22" s="542"/>
      <c r="Q22" s="616"/>
      <c r="R22" s="616"/>
      <c r="S22" s="532"/>
      <c r="T22" s="532"/>
      <c r="U22" s="531"/>
      <c r="V22" s="531"/>
      <c r="W22" s="1162" t="s">
        <v>1013</v>
      </c>
      <c r="X22" s="1293"/>
    </row>
    <row r="23" spans="1:24" s="4" customFormat="1" ht="40.5" hidden="1">
      <c r="A23" s="527">
        <v>17</v>
      </c>
      <c r="B23" s="528" t="s">
        <v>684</v>
      </c>
      <c r="C23" s="528" t="s">
        <v>842</v>
      </c>
      <c r="D23" s="544" t="s">
        <v>1026</v>
      </c>
      <c r="E23" s="528" t="s">
        <v>59</v>
      </c>
      <c r="F23" s="883" t="s">
        <v>1027</v>
      </c>
      <c r="G23" s="544" t="s">
        <v>267</v>
      </c>
      <c r="H23" s="542"/>
      <c r="I23" s="542"/>
      <c r="J23" s="616">
        <v>45139</v>
      </c>
      <c r="K23" s="1158"/>
      <c r="L23" s="1159"/>
      <c r="M23" s="877">
        <v>45139</v>
      </c>
      <c r="N23" s="617" t="s">
        <v>245</v>
      </c>
      <c r="O23" s="616">
        <v>45139</v>
      </c>
      <c r="P23" s="542"/>
      <c r="Q23" s="616">
        <v>45169</v>
      </c>
      <c r="R23" s="616"/>
      <c r="S23" s="532"/>
      <c r="T23" s="532"/>
      <c r="U23" s="531"/>
      <c r="V23" s="531"/>
      <c r="W23" s="1162">
        <v>1</v>
      </c>
      <c r="X23" s="1293"/>
    </row>
    <row r="24" spans="1:24" s="4" customFormat="1" ht="27" hidden="1">
      <c r="A24" s="527">
        <v>18</v>
      </c>
      <c r="B24" s="532" t="s">
        <v>618</v>
      </c>
      <c r="C24" s="532" t="s">
        <v>1028</v>
      </c>
      <c r="D24" s="544" t="s">
        <v>1029</v>
      </c>
      <c r="E24" s="532" t="s">
        <v>90</v>
      </c>
      <c r="F24" s="531" t="s">
        <v>1030</v>
      </c>
      <c r="G24" s="544" t="s">
        <v>267</v>
      </c>
      <c r="H24" s="532"/>
      <c r="I24" s="906"/>
      <c r="J24" s="616">
        <v>45119</v>
      </c>
      <c r="K24" s="1169"/>
      <c r="L24" s="1170"/>
      <c r="M24" s="1163" t="s">
        <v>245</v>
      </c>
      <c r="N24" s="1163" t="s">
        <v>245</v>
      </c>
      <c r="O24" s="1168">
        <v>45119</v>
      </c>
      <c r="P24" s="1165" t="s">
        <v>149</v>
      </c>
      <c r="Q24" s="1171">
        <v>45149</v>
      </c>
      <c r="R24" s="1171">
        <v>45135</v>
      </c>
      <c r="S24" s="636"/>
      <c r="T24" s="636"/>
      <c r="U24" s="531"/>
      <c r="V24" s="531"/>
      <c r="W24" s="1162">
        <v>1</v>
      </c>
      <c r="X24" s="1293"/>
    </row>
    <row r="25" spans="1:24" s="4" customFormat="1" ht="27" hidden="1">
      <c r="A25" s="527">
        <v>19</v>
      </c>
      <c r="B25" s="532" t="s">
        <v>618</v>
      </c>
      <c r="C25" s="532" t="s">
        <v>1028</v>
      </c>
      <c r="D25" s="544" t="s">
        <v>1029</v>
      </c>
      <c r="E25" s="532" t="s">
        <v>90</v>
      </c>
      <c r="F25" s="531" t="s">
        <v>1031</v>
      </c>
      <c r="G25" s="544" t="s">
        <v>267</v>
      </c>
      <c r="H25" s="532"/>
      <c r="I25" s="532"/>
      <c r="J25" s="616">
        <v>45274</v>
      </c>
      <c r="K25" s="1169"/>
      <c r="L25" s="1170"/>
      <c r="M25" s="1172">
        <v>45261</v>
      </c>
      <c r="N25" s="1163" t="s">
        <v>245</v>
      </c>
      <c r="O25" s="1171">
        <v>45274</v>
      </c>
      <c r="P25" s="636"/>
      <c r="Q25" s="1171"/>
      <c r="R25" s="1171"/>
      <c r="S25" s="636"/>
      <c r="T25" s="636"/>
      <c r="U25" s="531"/>
      <c r="V25" s="531"/>
      <c r="W25" s="1162">
        <v>1</v>
      </c>
      <c r="X25" s="1293"/>
    </row>
    <row r="26" spans="1:24" ht="27" hidden="1">
      <c r="A26" s="527">
        <v>20</v>
      </c>
      <c r="B26" s="532" t="s">
        <v>618</v>
      </c>
      <c r="C26" s="532" t="s">
        <v>1028</v>
      </c>
      <c r="D26" s="544" t="s">
        <v>1029</v>
      </c>
      <c r="E26" s="532" t="s">
        <v>90</v>
      </c>
      <c r="F26" s="531" t="s">
        <v>1032</v>
      </c>
      <c r="G26" s="528" t="s">
        <v>607</v>
      </c>
      <c r="H26" s="542">
        <v>45332</v>
      </c>
      <c r="I26" s="542">
        <v>45746</v>
      </c>
      <c r="J26" s="616">
        <v>45746</v>
      </c>
      <c r="K26" s="1169"/>
      <c r="L26" s="1170"/>
      <c r="M26" s="1168">
        <v>45443</v>
      </c>
      <c r="N26" s="1171"/>
      <c r="O26" s="1171"/>
      <c r="P26" s="636"/>
      <c r="Q26" s="1171"/>
      <c r="R26" s="1171"/>
      <c r="S26" s="636"/>
      <c r="T26" s="636"/>
      <c r="U26" s="531"/>
      <c r="V26" s="531"/>
      <c r="W26" s="1162">
        <v>0.55000000000000004</v>
      </c>
      <c r="X26" s="1293"/>
    </row>
    <row r="27" spans="1:24" s="4" customFormat="1" ht="13.5" hidden="1">
      <c r="A27" s="527">
        <v>21</v>
      </c>
      <c r="B27" s="532" t="s">
        <v>1033</v>
      </c>
      <c r="C27" s="608" t="s">
        <v>166</v>
      </c>
      <c r="D27" s="561" t="s">
        <v>1034</v>
      </c>
      <c r="E27" s="528" t="s">
        <v>491</v>
      </c>
      <c r="F27" s="531" t="s">
        <v>1035</v>
      </c>
      <c r="G27" s="544" t="s">
        <v>267</v>
      </c>
      <c r="H27" s="532"/>
      <c r="I27" s="532"/>
      <c r="J27" s="542">
        <v>45142</v>
      </c>
      <c r="K27" s="1169"/>
      <c r="L27" s="1170"/>
      <c r="M27" s="1174">
        <v>45139</v>
      </c>
      <c r="N27" s="1175" t="s">
        <v>245</v>
      </c>
      <c r="O27" s="1173">
        <v>45142</v>
      </c>
      <c r="P27" s="636"/>
      <c r="Q27" s="1171"/>
      <c r="R27" s="1171"/>
      <c r="S27" s="636"/>
      <c r="T27" s="636"/>
      <c r="U27" s="531"/>
      <c r="V27" s="531"/>
      <c r="W27" s="1162">
        <v>1</v>
      </c>
      <c r="X27" s="1293"/>
    </row>
    <row r="28" spans="1:24" s="4" customFormat="1" ht="27" hidden="1">
      <c r="A28" s="527">
        <v>22</v>
      </c>
      <c r="B28" s="532" t="s">
        <v>1033</v>
      </c>
      <c r="C28" s="608" t="s">
        <v>166</v>
      </c>
      <c r="D28" s="561" t="s">
        <v>1034</v>
      </c>
      <c r="E28" s="528" t="s">
        <v>491</v>
      </c>
      <c r="F28" s="531" t="s">
        <v>1036</v>
      </c>
      <c r="G28" s="544" t="s">
        <v>267</v>
      </c>
      <c r="H28" s="532"/>
      <c r="I28" s="532"/>
      <c r="J28" s="542">
        <v>45289</v>
      </c>
      <c r="K28" s="1169"/>
      <c r="L28" s="1170"/>
      <c r="M28" s="1172">
        <v>45261</v>
      </c>
      <c r="N28" s="1176" t="s">
        <v>245</v>
      </c>
      <c r="O28" s="1167">
        <v>45289</v>
      </c>
      <c r="P28" s="636"/>
      <c r="Q28" s="1171"/>
      <c r="R28" s="1171"/>
      <c r="S28" s="636"/>
      <c r="T28" s="636"/>
      <c r="U28" s="531"/>
      <c r="V28" s="531"/>
      <c r="W28" s="1162">
        <v>1</v>
      </c>
      <c r="X28" s="1293"/>
    </row>
    <row r="29" spans="1:24" s="4" customFormat="1" ht="13.5" hidden="1">
      <c r="A29" s="527">
        <v>23</v>
      </c>
      <c r="B29" s="532" t="s">
        <v>1033</v>
      </c>
      <c r="C29" s="608" t="s">
        <v>166</v>
      </c>
      <c r="D29" s="561" t="s">
        <v>1034</v>
      </c>
      <c r="E29" s="528" t="s">
        <v>491</v>
      </c>
      <c r="F29" s="531" t="s">
        <v>1037</v>
      </c>
      <c r="G29" s="1177" t="s">
        <v>267</v>
      </c>
      <c r="H29" s="532"/>
      <c r="I29" s="542"/>
      <c r="J29" s="542">
        <v>45404</v>
      </c>
      <c r="K29" s="1169"/>
      <c r="L29" s="1170"/>
      <c r="M29" s="1160">
        <v>45401</v>
      </c>
      <c r="N29" s="1176" t="s">
        <v>245</v>
      </c>
      <c r="O29" s="1173">
        <v>45404</v>
      </c>
      <c r="P29" s="636"/>
      <c r="Q29" s="1171"/>
      <c r="R29" s="1171"/>
      <c r="S29" s="636"/>
      <c r="T29" s="636"/>
      <c r="U29" s="531"/>
      <c r="V29" s="531"/>
      <c r="W29" s="1162">
        <v>1</v>
      </c>
      <c r="X29" s="1293"/>
    </row>
    <row r="30" spans="1:24" s="4" customFormat="1" ht="27" hidden="1">
      <c r="A30" s="527">
        <v>24</v>
      </c>
      <c r="B30" s="528" t="s">
        <v>653</v>
      </c>
      <c r="C30" s="528" t="s">
        <v>590</v>
      </c>
      <c r="D30" s="561" t="s">
        <v>1038</v>
      </c>
      <c r="E30" s="528" t="s">
        <v>243</v>
      </c>
      <c r="F30" s="531" t="s">
        <v>1039</v>
      </c>
      <c r="G30" s="544" t="s">
        <v>267</v>
      </c>
      <c r="H30" s="542">
        <v>45170</v>
      </c>
      <c r="I30" s="542">
        <v>45208</v>
      </c>
      <c r="J30" s="542">
        <v>45294</v>
      </c>
      <c r="K30" s="1169"/>
      <c r="L30" s="636"/>
      <c r="M30" s="1172">
        <v>45292</v>
      </c>
      <c r="N30" s="1174" t="s">
        <v>62</v>
      </c>
      <c r="O30" s="1173">
        <v>45294</v>
      </c>
      <c r="P30" s="636"/>
      <c r="Q30" s="1171"/>
      <c r="R30" s="1171"/>
      <c r="S30" s="636"/>
      <c r="T30" s="636"/>
      <c r="U30" s="531"/>
      <c r="V30" s="531"/>
      <c r="W30" s="1162">
        <v>1</v>
      </c>
      <c r="X30" s="1293"/>
    </row>
    <row r="31" spans="1:24" s="4" customFormat="1" ht="27" hidden="1">
      <c r="A31" s="527">
        <v>25</v>
      </c>
      <c r="B31" s="528" t="s">
        <v>653</v>
      </c>
      <c r="C31" s="528" t="s">
        <v>590</v>
      </c>
      <c r="D31" s="561" t="s">
        <v>1038</v>
      </c>
      <c r="E31" s="528" t="s">
        <v>243</v>
      </c>
      <c r="F31" s="531" t="s">
        <v>1040</v>
      </c>
      <c r="G31" s="544" t="s">
        <v>267</v>
      </c>
      <c r="H31" s="542">
        <v>45187</v>
      </c>
      <c r="I31" s="542">
        <v>45217</v>
      </c>
      <c r="J31" s="542">
        <v>45294</v>
      </c>
      <c r="K31" s="1169"/>
      <c r="L31" s="636"/>
      <c r="M31" s="1172">
        <v>45292</v>
      </c>
      <c r="N31" s="1174" t="s">
        <v>62</v>
      </c>
      <c r="O31" s="1173">
        <v>45294</v>
      </c>
      <c r="P31" s="636"/>
      <c r="Q31" s="1171"/>
      <c r="R31" s="1171"/>
      <c r="S31" s="636"/>
      <c r="T31" s="636"/>
      <c r="U31" s="531"/>
      <c r="V31" s="531"/>
      <c r="W31" s="1162">
        <v>1</v>
      </c>
      <c r="X31" s="1293"/>
    </row>
    <row r="32" spans="1:24" s="4" customFormat="1" ht="27" hidden="1">
      <c r="A32" s="527">
        <v>26</v>
      </c>
      <c r="B32" s="528" t="s">
        <v>653</v>
      </c>
      <c r="C32" s="528" t="s">
        <v>590</v>
      </c>
      <c r="D32" s="561" t="s">
        <v>1041</v>
      </c>
      <c r="E32" s="528" t="s">
        <v>243</v>
      </c>
      <c r="F32" s="531" t="s">
        <v>1042</v>
      </c>
      <c r="G32" s="528" t="s">
        <v>607</v>
      </c>
      <c r="H32" s="532"/>
      <c r="I32" s="532" t="s">
        <v>107</v>
      </c>
      <c r="J32" s="542" t="s">
        <v>107</v>
      </c>
      <c r="K32" s="1169"/>
      <c r="L32" s="636"/>
      <c r="M32" s="1160">
        <v>45422</v>
      </c>
      <c r="N32" s="636"/>
      <c r="O32" s="636"/>
      <c r="P32" s="636"/>
      <c r="Q32" s="1171"/>
      <c r="R32" s="1171"/>
      <c r="S32" s="636"/>
      <c r="T32" s="636"/>
      <c r="U32" s="531"/>
      <c r="V32" s="531"/>
      <c r="W32" s="531" t="s">
        <v>1043</v>
      </c>
      <c r="X32" s="1293"/>
    </row>
    <row r="33" spans="1:24" s="4" customFormat="1" ht="54" hidden="1">
      <c r="A33" s="527">
        <v>27</v>
      </c>
      <c r="B33" s="528" t="s">
        <v>1044</v>
      </c>
      <c r="C33" s="528" t="s">
        <v>144</v>
      </c>
      <c r="D33" s="544" t="s">
        <v>1045</v>
      </c>
      <c r="E33" s="528" t="s">
        <v>59</v>
      </c>
      <c r="F33" s="531" t="s">
        <v>1046</v>
      </c>
      <c r="G33" s="544" t="s">
        <v>100</v>
      </c>
      <c r="H33" s="542">
        <v>45890</v>
      </c>
      <c r="I33" s="542">
        <v>46254</v>
      </c>
      <c r="J33" s="532"/>
      <c r="K33" s="1169"/>
      <c r="L33" s="1170"/>
      <c r="M33" s="545">
        <v>45870</v>
      </c>
      <c r="N33" s="532"/>
      <c r="O33" s="532"/>
      <c r="P33" s="1384"/>
      <c r="Q33" s="616"/>
      <c r="R33" s="616"/>
      <c r="S33" s="532"/>
      <c r="T33" s="532"/>
      <c r="U33" s="531"/>
      <c r="V33" s="531"/>
      <c r="W33" s="1162">
        <v>0</v>
      </c>
      <c r="X33" s="1293"/>
    </row>
    <row r="34" spans="1:24" s="4" customFormat="1" ht="27" hidden="1">
      <c r="A34" s="527">
        <v>28</v>
      </c>
      <c r="B34" s="894" t="s">
        <v>1047</v>
      </c>
      <c r="C34" s="528" t="s">
        <v>1048</v>
      </c>
      <c r="D34" s="544" t="s">
        <v>1049</v>
      </c>
      <c r="E34" s="528" t="s">
        <v>491</v>
      </c>
      <c r="F34" s="531" t="s">
        <v>1050</v>
      </c>
      <c r="G34" s="544" t="s">
        <v>267</v>
      </c>
      <c r="H34" s="532"/>
      <c r="I34" s="532"/>
      <c r="J34" s="542">
        <v>45149</v>
      </c>
      <c r="K34" s="1169"/>
      <c r="L34" s="531">
        <v>5000</v>
      </c>
      <c r="M34" s="1172">
        <v>45139</v>
      </c>
      <c r="N34" s="1165" t="s">
        <v>245</v>
      </c>
      <c r="O34" s="1173">
        <v>45149</v>
      </c>
      <c r="P34" s="636"/>
      <c r="Q34" s="1171">
        <v>45179</v>
      </c>
      <c r="R34" s="1171"/>
      <c r="S34" s="636"/>
      <c r="T34" s="636"/>
      <c r="U34" s="531"/>
      <c r="V34" s="531"/>
      <c r="W34" s="531"/>
      <c r="X34" s="1293"/>
    </row>
    <row r="35" spans="1:24" s="4" customFormat="1" ht="54" hidden="1">
      <c r="A35" s="527">
        <v>29</v>
      </c>
      <c r="B35" s="894" t="s">
        <v>1051</v>
      </c>
      <c r="C35" s="528" t="s">
        <v>1052</v>
      </c>
      <c r="D35" s="561" t="s">
        <v>1053</v>
      </c>
      <c r="E35" s="528" t="s">
        <v>491</v>
      </c>
      <c r="F35" s="531" t="s">
        <v>1054</v>
      </c>
      <c r="G35" s="544" t="s">
        <v>267</v>
      </c>
      <c r="H35" s="532"/>
      <c r="I35" s="532"/>
      <c r="J35" s="542">
        <v>45173</v>
      </c>
      <c r="K35" s="1169"/>
      <c r="L35" s="636"/>
      <c r="M35" s="1161">
        <v>45170</v>
      </c>
      <c r="N35" s="1175" t="s">
        <v>245</v>
      </c>
      <c r="O35" s="1173">
        <v>45173</v>
      </c>
      <c r="P35" s="636"/>
      <c r="Q35" s="1171"/>
      <c r="R35" s="1171"/>
      <c r="S35" s="636"/>
      <c r="T35" s="636"/>
      <c r="U35" s="531"/>
      <c r="V35" s="531"/>
      <c r="W35" s="531"/>
      <c r="X35" s="1293"/>
    </row>
    <row r="36" spans="1:24" s="4" customFormat="1" ht="54" hidden="1">
      <c r="A36" s="527">
        <v>30</v>
      </c>
      <c r="B36" s="894" t="s">
        <v>1051</v>
      </c>
      <c r="C36" s="528" t="s">
        <v>1052</v>
      </c>
      <c r="D36" s="561" t="s">
        <v>1053</v>
      </c>
      <c r="E36" s="528" t="s">
        <v>491</v>
      </c>
      <c r="F36" s="531" t="s">
        <v>1055</v>
      </c>
      <c r="G36" s="544" t="s">
        <v>267</v>
      </c>
      <c r="H36" s="532"/>
      <c r="I36" s="532"/>
      <c r="J36" s="542">
        <v>45173</v>
      </c>
      <c r="K36" s="1169"/>
      <c r="L36" s="636"/>
      <c r="M36" s="1161">
        <v>45170</v>
      </c>
      <c r="N36" s="1175" t="s">
        <v>245</v>
      </c>
      <c r="O36" s="1173">
        <v>45173</v>
      </c>
      <c r="P36" s="636"/>
      <c r="Q36" s="1171"/>
      <c r="R36" s="1171"/>
      <c r="S36" s="636"/>
      <c r="T36" s="636"/>
      <c r="U36" s="531"/>
      <c r="V36" s="531"/>
      <c r="W36" s="531"/>
      <c r="X36" s="1293"/>
    </row>
    <row r="37" spans="1:24" s="4" customFormat="1" ht="54" hidden="1">
      <c r="A37" s="527">
        <v>31</v>
      </c>
      <c r="B37" s="894" t="s">
        <v>1051</v>
      </c>
      <c r="C37" s="623" t="s">
        <v>1052</v>
      </c>
      <c r="D37" s="561" t="s">
        <v>1053</v>
      </c>
      <c r="E37" s="528" t="s">
        <v>491</v>
      </c>
      <c r="F37" s="531" t="s">
        <v>1056</v>
      </c>
      <c r="G37" s="528" t="s">
        <v>170</v>
      </c>
      <c r="H37" s="532"/>
      <c r="I37" s="532"/>
      <c r="J37" s="542">
        <v>45173</v>
      </c>
      <c r="K37" s="1169"/>
      <c r="L37" s="636"/>
      <c r="M37" s="1160">
        <v>45170</v>
      </c>
      <c r="N37" s="1175" t="s">
        <v>245</v>
      </c>
      <c r="O37" s="1173">
        <v>45173</v>
      </c>
      <c r="P37" s="636"/>
      <c r="Q37" s="1171"/>
      <c r="R37" s="1171"/>
      <c r="S37" s="636"/>
      <c r="T37" s="636"/>
      <c r="U37" s="531"/>
      <c r="V37" s="531"/>
      <c r="W37" s="531" t="s">
        <v>1057</v>
      </c>
      <c r="X37" s="1293"/>
    </row>
    <row r="38" spans="1:24" s="4" customFormat="1" ht="54" hidden="1">
      <c r="A38" s="527">
        <v>32</v>
      </c>
      <c r="B38" s="894" t="s">
        <v>1051</v>
      </c>
      <c r="C38" s="623" t="s">
        <v>1052</v>
      </c>
      <c r="D38" s="561" t="s">
        <v>1053</v>
      </c>
      <c r="E38" s="528" t="s">
        <v>491</v>
      </c>
      <c r="F38" s="531" t="s">
        <v>1058</v>
      </c>
      <c r="G38" s="544" t="s">
        <v>267</v>
      </c>
      <c r="H38" s="532"/>
      <c r="I38" s="532"/>
      <c r="J38" s="542">
        <v>45173</v>
      </c>
      <c r="K38" s="1169"/>
      <c r="L38" s="636"/>
      <c r="M38" s="1161">
        <v>45170</v>
      </c>
      <c r="N38" s="1175" t="s">
        <v>245</v>
      </c>
      <c r="O38" s="1173">
        <v>45173</v>
      </c>
      <c r="P38" s="636"/>
      <c r="Q38" s="1171"/>
      <c r="R38" s="1171"/>
      <c r="S38" s="636"/>
      <c r="T38" s="636"/>
      <c r="U38" s="531"/>
      <c r="V38" s="531"/>
      <c r="W38" s="531"/>
      <c r="X38" s="1293"/>
    </row>
    <row r="39" spans="1:24" s="4" customFormat="1" ht="54" hidden="1">
      <c r="A39" s="527">
        <v>33</v>
      </c>
      <c r="B39" s="894" t="s">
        <v>1051</v>
      </c>
      <c r="C39" s="623" t="s">
        <v>1052</v>
      </c>
      <c r="D39" s="561" t="s">
        <v>1053</v>
      </c>
      <c r="E39" s="528" t="s">
        <v>1059</v>
      </c>
      <c r="F39" s="531" t="s">
        <v>1060</v>
      </c>
      <c r="G39" s="528" t="s">
        <v>170</v>
      </c>
      <c r="H39" s="532"/>
      <c r="I39" s="725"/>
      <c r="J39" s="542">
        <v>45422</v>
      </c>
      <c r="K39" s="1169"/>
      <c r="L39" s="636"/>
      <c r="M39" s="1160">
        <v>45422</v>
      </c>
      <c r="N39" s="636"/>
      <c r="O39" s="1173"/>
      <c r="P39" s="636"/>
      <c r="Q39" s="1171"/>
      <c r="R39" s="1171"/>
      <c r="S39" s="636"/>
      <c r="T39" s="636"/>
      <c r="U39" s="531"/>
      <c r="V39" s="531"/>
      <c r="W39" s="531" t="s">
        <v>1057</v>
      </c>
      <c r="X39" s="1293"/>
    </row>
    <row r="40" spans="1:24" s="4" customFormat="1" ht="40.5" hidden="1">
      <c r="A40" s="527">
        <v>34</v>
      </c>
      <c r="B40" s="532" t="s">
        <v>1061</v>
      </c>
      <c r="C40" s="623" t="s">
        <v>727</v>
      </c>
      <c r="D40" s="1178" t="s">
        <v>1062</v>
      </c>
      <c r="E40" s="528" t="s">
        <v>491</v>
      </c>
      <c r="F40" s="531" t="s">
        <v>1063</v>
      </c>
      <c r="G40" s="544" t="s">
        <v>267</v>
      </c>
      <c r="H40" s="532"/>
      <c r="I40" s="532"/>
      <c r="J40" s="532"/>
      <c r="K40" s="1169"/>
      <c r="L40" s="636"/>
      <c r="M40" s="1160">
        <v>45422</v>
      </c>
      <c r="N40" s="636"/>
      <c r="O40" s="636"/>
      <c r="P40" s="636"/>
      <c r="Q40" s="1171"/>
      <c r="R40" s="1171"/>
      <c r="S40" s="636"/>
      <c r="T40" s="636"/>
      <c r="U40" s="531"/>
      <c r="V40" s="531"/>
      <c r="W40" s="531"/>
      <c r="X40" s="1293"/>
    </row>
    <row r="41" spans="1:24" s="4" customFormat="1" ht="40.5" hidden="1">
      <c r="A41" s="527">
        <v>35</v>
      </c>
      <c r="B41" s="532" t="s">
        <v>1061</v>
      </c>
      <c r="C41" s="623" t="s">
        <v>727</v>
      </c>
      <c r="D41" s="1178" t="s">
        <v>1062</v>
      </c>
      <c r="E41" s="528" t="s">
        <v>491</v>
      </c>
      <c r="F41" s="531" t="s">
        <v>1064</v>
      </c>
      <c r="G41" s="544" t="s">
        <v>267</v>
      </c>
      <c r="H41" s="532"/>
      <c r="I41" s="542"/>
      <c r="J41" s="542">
        <v>45467</v>
      </c>
      <c r="K41" s="1169"/>
      <c r="L41" s="636"/>
      <c r="M41" s="1160">
        <v>45422</v>
      </c>
      <c r="N41" s="636"/>
      <c r="O41" s="636"/>
      <c r="P41" s="636"/>
      <c r="Q41" s="1171"/>
      <c r="R41" s="1171"/>
      <c r="S41" s="636"/>
      <c r="T41" s="636"/>
      <c r="U41" s="531"/>
      <c r="V41" s="531"/>
      <c r="W41" s="531"/>
      <c r="X41" s="1293"/>
    </row>
    <row r="42" spans="1:24" s="4" customFormat="1" ht="13.5" hidden="1">
      <c r="A42" s="527">
        <v>36</v>
      </c>
      <c r="B42" s="528" t="s">
        <v>1065</v>
      </c>
      <c r="C42" s="528" t="s">
        <v>1066</v>
      </c>
      <c r="D42" s="883" t="s">
        <v>1067</v>
      </c>
      <c r="E42" s="528" t="s">
        <v>1068</v>
      </c>
      <c r="F42" s="531" t="s">
        <v>1069</v>
      </c>
      <c r="G42" s="528" t="s">
        <v>267</v>
      </c>
      <c r="H42" s="542">
        <v>44634</v>
      </c>
      <c r="I42" s="542">
        <v>44634</v>
      </c>
      <c r="J42" s="659"/>
      <c r="K42" s="1158"/>
      <c r="L42" s="1159"/>
      <c r="M42" s="1163" t="s">
        <v>245</v>
      </c>
      <c r="N42" s="1163" t="s">
        <v>245</v>
      </c>
      <c r="O42" s="1179"/>
      <c r="P42" s="1165" t="s">
        <v>149</v>
      </c>
      <c r="Q42" s="1168"/>
      <c r="R42" s="1168"/>
      <c r="S42" s="636"/>
      <c r="T42" s="636"/>
      <c r="U42" s="531"/>
      <c r="V42" s="531"/>
      <c r="W42" s="531"/>
      <c r="X42" s="1293"/>
    </row>
    <row r="43" spans="1:24" s="4" customFormat="1" ht="27" hidden="1">
      <c r="A43" s="527">
        <v>37</v>
      </c>
      <c r="B43" s="528" t="s">
        <v>1065</v>
      </c>
      <c r="C43" s="528" t="s">
        <v>1066</v>
      </c>
      <c r="D43" s="544" t="s">
        <v>1067</v>
      </c>
      <c r="E43" s="528" t="s">
        <v>1068</v>
      </c>
      <c r="F43" s="531" t="s">
        <v>1070</v>
      </c>
      <c r="G43" s="528" t="s">
        <v>267</v>
      </c>
      <c r="H43" s="542">
        <v>44657</v>
      </c>
      <c r="I43" s="542">
        <v>45110</v>
      </c>
      <c r="J43" s="725"/>
      <c r="K43" s="1158"/>
      <c r="L43" s="1159"/>
      <c r="M43" s="1163" t="s">
        <v>245</v>
      </c>
      <c r="N43" s="1163" t="s">
        <v>245</v>
      </c>
      <c r="O43" s="1179"/>
      <c r="P43" s="1165" t="s">
        <v>149</v>
      </c>
      <c r="Q43" s="1168"/>
      <c r="R43" s="1168"/>
      <c r="S43" s="636"/>
      <c r="T43" s="636"/>
      <c r="U43" s="531"/>
      <c r="V43" s="531"/>
      <c r="W43" s="531"/>
      <c r="X43" s="1293"/>
    </row>
    <row r="44" spans="1:24" s="4" customFormat="1" ht="27" hidden="1">
      <c r="A44" s="527">
        <v>38</v>
      </c>
      <c r="B44" s="528" t="s">
        <v>690</v>
      </c>
      <c r="C44" s="623" t="s">
        <v>842</v>
      </c>
      <c r="D44" s="636" t="s">
        <v>1071</v>
      </c>
      <c r="E44" s="528" t="s">
        <v>652</v>
      </c>
      <c r="F44" s="531" t="s">
        <v>1072</v>
      </c>
      <c r="G44" s="544" t="s">
        <v>267</v>
      </c>
      <c r="H44" s="532"/>
      <c r="I44" s="532"/>
      <c r="J44" s="542">
        <v>45245</v>
      </c>
      <c r="K44" s="1169"/>
      <c r="L44" s="636"/>
      <c r="M44" s="545">
        <v>45231</v>
      </c>
      <c r="N44" s="894" t="s">
        <v>62</v>
      </c>
      <c r="O44" s="542">
        <v>45245</v>
      </c>
      <c r="P44" s="894" t="s">
        <v>149</v>
      </c>
      <c r="Q44" s="616"/>
      <c r="R44" s="616"/>
      <c r="S44" s="532"/>
      <c r="T44" s="532"/>
      <c r="U44" s="531"/>
      <c r="V44" s="531"/>
      <c r="W44" s="531"/>
      <c r="X44" s="1293"/>
    </row>
    <row r="45" spans="1:24" s="4" customFormat="1" ht="27" hidden="1">
      <c r="A45" s="527">
        <v>39</v>
      </c>
      <c r="B45" s="528" t="s">
        <v>690</v>
      </c>
      <c r="C45" s="623" t="s">
        <v>842</v>
      </c>
      <c r="D45" s="636" t="s">
        <v>1071</v>
      </c>
      <c r="E45" s="528" t="s">
        <v>652</v>
      </c>
      <c r="F45" s="531" t="s">
        <v>1073</v>
      </c>
      <c r="G45" s="544" t="s">
        <v>267</v>
      </c>
      <c r="H45" s="542">
        <v>45355</v>
      </c>
      <c r="I45" s="542">
        <v>45471</v>
      </c>
      <c r="J45" s="542">
        <v>45555</v>
      </c>
      <c r="K45" s="1169"/>
      <c r="L45" s="636"/>
      <c r="M45" s="545">
        <v>45497</v>
      </c>
      <c r="N45" s="532"/>
      <c r="O45" s="532"/>
      <c r="P45" s="532"/>
      <c r="Q45" s="616"/>
      <c r="R45" s="616"/>
      <c r="S45" s="532"/>
      <c r="T45" s="532"/>
      <c r="U45" s="531"/>
      <c r="V45" s="531"/>
      <c r="W45" s="1162">
        <v>1</v>
      </c>
      <c r="X45" s="1293"/>
    </row>
    <row r="46" spans="1:24" s="4" customFormat="1" ht="40.5" hidden="1">
      <c r="A46" s="527">
        <v>40</v>
      </c>
      <c r="B46" s="528" t="s">
        <v>690</v>
      </c>
      <c r="C46" s="623" t="s">
        <v>842</v>
      </c>
      <c r="D46" s="636" t="s">
        <v>1071</v>
      </c>
      <c r="E46" s="528" t="s">
        <v>652</v>
      </c>
      <c r="F46" s="531" t="s">
        <v>1074</v>
      </c>
      <c r="G46" s="544" t="s">
        <v>267</v>
      </c>
      <c r="H46" s="542">
        <v>45425</v>
      </c>
      <c r="I46" s="1296">
        <v>45513</v>
      </c>
      <c r="J46" s="542">
        <v>45623</v>
      </c>
      <c r="K46" s="1169"/>
      <c r="L46" s="636"/>
      <c r="M46" s="545">
        <v>45505</v>
      </c>
      <c r="N46" s="532"/>
      <c r="O46" s="532"/>
      <c r="P46" s="532"/>
      <c r="Q46" s="616"/>
      <c r="R46" s="616"/>
      <c r="S46" s="532"/>
      <c r="T46" s="532"/>
      <c r="U46" s="531"/>
      <c r="V46" s="531"/>
      <c r="W46" s="1162">
        <v>1</v>
      </c>
      <c r="X46" s="1293"/>
    </row>
    <row r="47" spans="1:24" s="4" customFormat="1" ht="27" hidden="1">
      <c r="A47" s="527">
        <v>41</v>
      </c>
      <c r="B47" s="528" t="s">
        <v>690</v>
      </c>
      <c r="C47" s="623" t="s">
        <v>842</v>
      </c>
      <c r="D47" s="636" t="s">
        <v>1071</v>
      </c>
      <c r="E47" s="528" t="s">
        <v>652</v>
      </c>
      <c r="F47" s="531" t="s">
        <v>1075</v>
      </c>
      <c r="G47" s="544" t="s">
        <v>267</v>
      </c>
      <c r="H47" s="542">
        <v>45488</v>
      </c>
      <c r="I47" s="542">
        <v>45631</v>
      </c>
      <c r="J47" s="542">
        <v>45631</v>
      </c>
      <c r="K47" s="1169"/>
      <c r="L47" s="636"/>
      <c r="M47" s="545">
        <v>45566</v>
      </c>
      <c r="N47" s="532"/>
      <c r="O47" s="532"/>
      <c r="P47" s="532"/>
      <c r="Q47" s="616"/>
      <c r="R47" s="616"/>
      <c r="S47" s="532"/>
      <c r="T47" s="532"/>
      <c r="U47" s="531"/>
      <c r="V47" s="531"/>
      <c r="W47" s="1162">
        <v>1</v>
      </c>
      <c r="X47" s="1293"/>
    </row>
    <row r="48" spans="1:24" s="4" customFormat="1" ht="27" hidden="1">
      <c r="A48" s="527">
        <v>42</v>
      </c>
      <c r="B48" s="528" t="s">
        <v>690</v>
      </c>
      <c r="C48" s="623" t="s">
        <v>842</v>
      </c>
      <c r="D48" s="636" t="s">
        <v>1071</v>
      </c>
      <c r="E48" s="528" t="s">
        <v>652</v>
      </c>
      <c r="F48" s="531" t="s">
        <v>1076</v>
      </c>
      <c r="G48" s="544" t="s">
        <v>267</v>
      </c>
      <c r="H48" s="542">
        <v>45558</v>
      </c>
      <c r="I48" s="542">
        <v>45625</v>
      </c>
      <c r="J48" s="542">
        <v>45659</v>
      </c>
      <c r="K48" s="1169"/>
      <c r="L48" s="636"/>
      <c r="M48" s="545">
        <v>45627</v>
      </c>
      <c r="N48" s="532"/>
      <c r="O48" s="532"/>
      <c r="P48" s="532"/>
      <c r="Q48" s="616"/>
      <c r="R48" s="616"/>
      <c r="S48" s="532"/>
      <c r="T48" s="532"/>
      <c r="U48" s="531"/>
      <c r="V48" s="531"/>
      <c r="W48" s="1162">
        <v>1</v>
      </c>
      <c r="X48" s="1293"/>
    </row>
    <row r="49" spans="1:24" s="4" customFormat="1" ht="27" hidden="1">
      <c r="A49" s="527">
        <v>43</v>
      </c>
      <c r="B49" s="528" t="s">
        <v>690</v>
      </c>
      <c r="C49" s="623" t="s">
        <v>842</v>
      </c>
      <c r="D49" s="636" t="s">
        <v>1071</v>
      </c>
      <c r="E49" s="528" t="s">
        <v>652</v>
      </c>
      <c r="F49" s="531" t="s">
        <v>1077</v>
      </c>
      <c r="G49" s="528" t="s">
        <v>607</v>
      </c>
      <c r="H49" s="542">
        <v>45600</v>
      </c>
      <c r="I49" s="542">
        <v>45716</v>
      </c>
      <c r="J49" s="532"/>
      <c r="K49" s="1169"/>
      <c r="L49" s="636"/>
      <c r="M49" s="545">
        <v>45688</v>
      </c>
      <c r="N49" s="532"/>
      <c r="O49" s="532"/>
      <c r="P49" s="532"/>
      <c r="Q49" s="616"/>
      <c r="R49" s="616"/>
      <c r="S49" s="532"/>
      <c r="T49" s="532"/>
      <c r="U49" s="531"/>
      <c r="V49" s="531"/>
      <c r="W49" s="1162">
        <v>0</v>
      </c>
      <c r="X49" s="1293"/>
    </row>
    <row r="50" spans="1:24" s="4" customFormat="1" ht="27" hidden="1">
      <c r="A50" s="527">
        <v>44</v>
      </c>
      <c r="B50" s="528" t="s">
        <v>690</v>
      </c>
      <c r="C50" s="623" t="s">
        <v>842</v>
      </c>
      <c r="D50" s="636" t="s">
        <v>1071</v>
      </c>
      <c r="E50" s="528" t="s">
        <v>652</v>
      </c>
      <c r="F50" s="531" t="s">
        <v>1078</v>
      </c>
      <c r="G50" s="528" t="s">
        <v>100</v>
      </c>
      <c r="H50" s="542">
        <v>45717</v>
      </c>
      <c r="I50" s="542">
        <v>45747</v>
      </c>
      <c r="J50" s="532"/>
      <c r="K50" s="1169"/>
      <c r="L50" s="636"/>
      <c r="M50" s="545">
        <v>45658</v>
      </c>
      <c r="N50" s="532"/>
      <c r="O50" s="532"/>
      <c r="P50" s="532"/>
      <c r="Q50" s="616"/>
      <c r="R50" s="616"/>
      <c r="S50" s="532"/>
      <c r="T50" s="532"/>
      <c r="U50" s="531"/>
      <c r="V50" s="531"/>
      <c r="W50" s="531"/>
      <c r="X50" s="1293"/>
    </row>
    <row r="51" spans="1:24" s="4" customFormat="1" ht="27" hidden="1">
      <c r="A51" s="527">
        <v>45</v>
      </c>
      <c r="B51" s="528" t="s">
        <v>690</v>
      </c>
      <c r="C51" s="623" t="s">
        <v>842</v>
      </c>
      <c r="D51" s="636" t="s">
        <v>1071</v>
      </c>
      <c r="E51" s="528" t="s">
        <v>652</v>
      </c>
      <c r="F51" s="531" t="s">
        <v>1079</v>
      </c>
      <c r="G51" s="544" t="s">
        <v>100</v>
      </c>
      <c r="H51" s="542">
        <v>45748</v>
      </c>
      <c r="I51" s="542">
        <v>45777</v>
      </c>
      <c r="J51" s="532"/>
      <c r="K51" s="1169"/>
      <c r="L51" s="636"/>
      <c r="M51" s="545">
        <v>45689</v>
      </c>
      <c r="N51" s="532"/>
      <c r="O51" s="532"/>
      <c r="P51" s="532"/>
      <c r="Q51" s="616"/>
      <c r="R51" s="616"/>
      <c r="S51" s="532"/>
      <c r="T51" s="532"/>
      <c r="U51" s="531"/>
      <c r="V51" s="531"/>
      <c r="W51" s="531"/>
      <c r="X51" s="1293"/>
    </row>
    <row r="52" spans="1:24" s="4" customFormat="1" ht="27" hidden="1">
      <c r="A52" s="527">
        <v>46</v>
      </c>
      <c r="B52" s="528" t="s">
        <v>690</v>
      </c>
      <c r="C52" s="623" t="s">
        <v>842</v>
      </c>
      <c r="D52" s="636" t="s">
        <v>1071</v>
      </c>
      <c r="E52" s="528" t="s">
        <v>652</v>
      </c>
      <c r="F52" s="531" t="s">
        <v>1080</v>
      </c>
      <c r="G52" s="544" t="s">
        <v>100</v>
      </c>
      <c r="H52" s="542">
        <v>45778</v>
      </c>
      <c r="I52" s="542">
        <v>45808</v>
      </c>
      <c r="J52" s="532"/>
      <c r="K52" s="1169"/>
      <c r="L52" s="636"/>
      <c r="M52" s="545">
        <v>45717</v>
      </c>
      <c r="N52" s="532"/>
      <c r="O52" s="532"/>
      <c r="P52" s="532"/>
      <c r="Q52" s="616"/>
      <c r="R52" s="616"/>
      <c r="S52" s="532"/>
      <c r="T52" s="532"/>
      <c r="U52" s="531"/>
      <c r="V52" s="531"/>
      <c r="W52" s="531"/>
      <c r="X52" s="1293"/>
    </row>
    <row r="53" spans="1:24" s="4" customFormat="1" ht="27" hidden="1">
      <c r="A53" s="527">
        <v>47</v>
      </c>
      <c r="B53" s="528" t="s">
        <v>690</v>
      </c>
      <c r="C53" s="623" t="s">
        <v>842</v>
      </c>
      <c r="D53" s="636" t="s">
        <v>1071</v>
      </c>
      <c r="E53" s="528" t="s">
        <v>652</v>
      </c>
      <c r="F53" s="531" t="s">
        <v>1081</v>
      </c>
      <c r="G53" s="544" t="s">
        <v>100</v>
      </c>
      <c r="H53" s="542">
        <v>45809</v>
      </c>
      <c r="I53" s="542">
        <v>45838</v>
      </c>
      <c r="J53" s="532"/>
      <c r="K53" s="1169"/>
      <c r="L53" s="636"/>
      <c r="M53" s="545">
        <v>45748</v>
      </c>
      <c r="N53" s="532"/>
      <c r="O53" s="532"/>
      <c r="P53" s="532"/>
      <c r="Q53" s="616"/>
      <c r="R53" s="616"/>
      <c r="S53" s="532"/>
      <c r="T53" s="532"/>
      <c r="U53" s="531"/>
      <c r="V53" s="531"/>
      <c r="W53" s="531"/>
      <c r="X53" s="1293"/>
    </row>
    <row r="54" spans="1:24" s="4" customFormat="1" ht="27" hidden="1">
      <c r="A54" s="527">
        <v>48</v>
      </c>
      <c r="B54" s="528" t="s">
        <v>690</v>
      </c>
      <c r="C54" s="623" t="s">
        <v>842</v>
      </c>
      <c r="D54" s="636" t="s">
        <v>1071</v>
      </c>
      <c r="E54" s="528" t="s">
        <v>652</v>
      </c>
      <c r="F54" s="531" t="s">
        <v>1082</v>
      </c>
      <c r="G54" s="544" t="s">
        <v>100</v>
      </c>
      <c r="H54" s="542">
        <v>45839</v>
      </c>
      <c r="I54" s="542">
        <v>45869</v>
      </c>
      <c r="J54" s="532"/>
      <c r="K54" s="1169"/>
      <c r="L54" s="636"/>
      <c r="M54" s="545">
        <v>45778</v>
      </c>
      <c r="N54" s="532"/>
      <c r="O54" s="532"/>
      <c r="P54" s="532"/>
      <c r="Q54" s="616"/>
      <c r="R54" s="616"/>
      <c r="S54" s="532"/>
      <c r="T54" s="532"/>
      <c r="U54" s="531"/>
      <c r="V54" s="531"/>
      <c r="W54" s="531"/>
      <c r="X54" s="1293"/>
    </row>
    <row r="55" spans="1:24" s="4" customFormat="1" ht="27" hidden="1">
      <c r="A55" s="527">
        <v>49</v>
      </c>
      <c r="B55" s="528" t="s">
        <v>690</v>
      </c>
      <c r="C55" s="623" t="s">
        <v>842</v>
      </c>
      <c r="D55" s="636" t="s">
        <v>1071</v>
      </c>
      <c r="E55" s="528" t="s">
        <v>652</v>
      </c>
      <c r="F55" s="531" t="s">
        <v>1083</v>
      </c>
      <c r="G55" s="544" t="s">
        <v>100</v>
      </c>
      <c r="H55" s="542">
        <v>45870</v>
      </c>
      <c r="I55" s="542">
        <v>45899</v>
      </c>
      <c r="J55" s="532"/>
      <c r="K55" s="1169"/>
      <c r="L55" s="636"/>
      <c r="M55" s="545">
        <v>45809</v>
      </c>
      <c r="N55" s="532"/>
      <c r="O55" s="532"/>
      <c r="P55" s="532"/>
      <c r="Q55" s="616"/>
      <c r="R55" s="616"/>
      <c r="S55" s="532"/>
      <c r="T55" s="532"/>
      <c r="U55" s="531"/>
      <c r="V55" s="531"/>
      <c r="W55" s="531"/>
      <c r="X55" s="1293"/>
    </row>
    <row r="56" spans="1:24" s="4" customFormat="1" ht="27" hidden="1">
      <c r="A56" s="527">
        <v>50</v>
      </c>
      <c r="B56" s="528" t="s">
        <v>690</v>
      </c>
      <c r="C56" s="623" t="s">
        <v>842</v>
      </c>
      <c r="D56" s="636" t="s">
        <v>1071</v>
      </c>
      <c r="E56" s="528" t="s">
        <v>652</v>
      </c>
      <c r="F56" s="531" t="s">
        <v>1084</v>
      </c>
      <c r="G56" s="544" t="s">
        <v>100</v>
      </c>
      <c r="H56" s="542">
        <v>45901</v>
      </c>
      <c r="I56" s="542">
        <v>45930</v>
      </c>
      <c r="J56" s="532"/>
      <c r="K56" s="1169"/>
      <c r="L56" s="636"/>
      <c r="M56" s="545">
        <v>45839</v>
      </c>
      <c r="N56" s="532"/>
      <c r="O56" s="532"/>
      <c r="P56" s="532"/>
      <c r="Q56" s="616"/>
      <c r="R56" s="616"/>
      <c r="S56" s="532"/>
      <c r="T56" s="532"/>
      <c r="U56" s="531"/>
      <c r="V56" s="531"/>
      <c r="W56" s="531"/>
      <c r="X56" s="1293"/>
    </row>
    <row r="57" spans="1:24" s="4" customFormat="1" ht="27" hidden="1">
      <c r="A57" s="527">
        <v>51</v>
      </c>
      <c r="B57" s="528" t="s">
        <v>690</v>
      </c>
      <c r="C57" s="623" t="s">
        <v>842</v>
      </c>
      <c r="D57" s="636" t="s">
        <v>1071</v>
      </c>
      <c r="E57" s="528" t="s">
        <v>652</v>
      </c>
      <c r="F57" s="531" t="s">
        <v>1085</v>
      </c>
      <c r="G57" s="544" t="s">
        <v>100</v>
      </c>
      <c r="H57" s="542">
        <v>45931</v>
      </c>
      <c r="I57" s="542">
        <v>45961</v>
      </c>
      <c r="J57" s="532"/>
      <c r="K57" s="1169"/>
      <c r="L57" s="636"/>
      <c r="M57" s="545">
        <v>45870</v>
      </c>
      <c r="N57" s="532"/>
      <c r="O57" s="532"/>
      <c r="P57" s="532"/>
      <c r="Q57" s="616"/>
      <c r="R57" s="616"/>
      <c r="S57" s="532"/>
      <c r="T57" s="532"/>
      <c r="U57" s="531"/>
      <c r="V57" s="531"/>
      <c r="W57" s="531"/>
      <c r="X57" s="1293"/>
    </row>
    <row r="58" spans="1:24" s="4" customFormat="1" ht="27" hidden="1">
      <c r="A58" s="527">
        <v>52</v>
      </c>
      <c r="B58" s="528" t="s">
        <v>690</v>
      </c>
      <c r="C58" s="623" t="s">
        <v>842</v>
      </c>
      <c r="D58" s="636" t="s">
        <v>1071</v>
      </c>
      <c r="E58" s="528" t="s">
        <v>652</v>
      </c>
      <c r="F58" s="531" t="s">
        <v>1086</v>
      </c>
      <c r="G58" s="544" t="s">
        <v>100</v>
      </c>
      <c r="H58" s="542">
        <v>45962</v>
      </c>
      <c r="I58" s="542">
        <v>45991</v>
      </c>
      <c r="J58" s="532"/>
      <c r="K58" s="1169"/>
      <c r="L58" s="636"/>
      <c r="M58" s="545">
        <v>45901</v>
      </c>
      <c r="N58" s="532"/>
      <c r="O58" s="532"/>
      <c r="P58" s="532"/>
      <c r="Q58" s="616"/>
      <c r="R58" s="616"/>
      <c r="S58" s="532"/>
      <c r="T58" s="532"/>
      <c r="U58" s="531"/>
      <c r="V58" s="531"/>
      <c r="W58" s="531"/>
      <c r="X58" s="1293"/>
    </row>
    <row r="59" spans="1:24" s="4" customFormat="1" ht="27" hidden="1">
      <c r="A59" s="527">
        <v>53</v>
      </c>
      <c r="B59" s="528" t="s">
        <v>690</v>
      </c>
      <c r="C59" s="623" t="s">
        <v>842</v>
      </c>
      <c r="D59" s="636" t="s">
        <v>1071</v>
      </c>
      <c r="E59" s="528" t="s">
        <v>652</v>
      </c>
      <c r="F59" s="531" t="s">
        <v>1087</v>
      </c>
      <c r="G59" s="544" t="s">
        <v>100</v>
      </c>
      <c r="H59" s="542">
        <v>45992</v>
      </c>
      <c r="I59" s="542">
        <v>46022</v>
      </c>
      <c r="J59" s="532"/>
      <c r="K59" s="1169"/>
      <c r="L59" s="636"/>
      <c r="M59" s="545">
        <v>45931</v>
      </c>
      <c r="N59" s="532"/>
      <c r="O59" s="532"/>
      <c r="P59" s="532"/>
      <c r="Q59" s="616"/>
      <c r="R59" s="616"/>
      <c r="S59" s="532"/>
      <c r="T59" s="532"/>
      <c r="U59" s="531"/>
      <c r="V59" s="531"/>
      <c r="W59" s="531"/>
      <c r="X59" s="1293"/>
    </row>
    <row r="60" spans="1:24" s="4" customFormat="1" ht="27" hidden="1">
      <c r="A60" s="527">
        <v>54</v>
      </c>
      <c r="B60" s="528" t="s">
        <v>690</v>
      </c>
      <c r="C60" s="623" t="s">
        <v>842</v>
      </c>
      <c r="D60" s="636" t="s">
        <v>1071</v>
      </c>
      <c r="E60" s="528" t="s">
        <v>652</v>
      </c>
      <c r="F60" s="531" t="s">
        <v>1088</v>
      </c>
      <c r="G60" s="544" t="s">
        <v>100</v>
      </c>
      <c r="H60" s="542">
        <v>46023</v>
      </c>
      <c r="I60" s="542">
        <v>46053</v>
      </c>
      <c r="J60" s="532"/>
      <c r="K60" s="1169"/>
      <c r="L60" s="636"/>
      <c r="M60" s="545">
        <v>45962</v>
      </c>
      <c r="N60" s="532"/>
      <c r="O60" s="532"/>
      <c r="P60" s="532"/>
      <c r="Q60" s="616"/>
      <c r="R60" s="616"/>
      <c r="S60" s="532"/>
      <c r="T60" s="532"/>
      <c r="U60" s="531"/>
      <c r="V60" s="531"/>
      <c r="W60" s="531"/>
      <c r="X60" s="1293"/>
    </row>
    <row r="61" spans="1:24" s="4" customFormat="1" ht="27" hidden="1">
      <c r="A61" s="527">
        <v>55</v>
      </c>
      <c r="B61" s="528" t="s">
        <v>690</v>
      </c>
      <c r="C61" s="623" t="s">
        <v>842</v>
      </c>
      <c r="D61" s="636" t="s">
        <v>1071</v>
      </c>
      <c r="E61" s="528" t="s">
        <v>652</v>
      </c>
      <c r="F61" s="531" t="s">
        <v>1089</v>
      </c>
      <c r="G61" s="544" t="s">
        <v>100</v>
      </c>
      <c r="H61" s="542">
        <v>46054</v>
      </c>
      <c r="I61" s="542">
        <v>46081</v>
      </c>
      <c r="J61" s="532"/>
      <c r="K61" s="1169"/>
      <c r="L61" s="636"/>
      <c r="M61" s="545">
        <v>45992</v>
      </c>
      <c r="N61" s="532"/>
      <c r="O61" s="532"/>
      <c r="P61" s="532"/>
      <c r="Q61" s="616"/>
      <c r="R61" s="616"/>
      <c r="S61" s="532"/>
      <c r="T61" s="532"/>
      <c r="U61" s="531"/>
      <c r="V61" s="531"/>
      <c r="W61" s="531"/>
      <c r="X61" s="1293"/>
    </row>
    <row r="62" spans="1:24" s="4" customFormat="1" ht="27" hidden="1">
      <c r="A62" s="527">
        <v>56</v>
      </c>
      <c r="B62" s="528" t="s">
        <v>690</v>
      </c>
      <c r="C62" s="623" t="s">
        <v>842</v>
      </c>
      <c r="D62" s="636" t="s">
        <v>1071</v>
      </c>
      <c r="E62" s="528" t="s">
        <v>652</v>
      </c>
      <c r="F62" s="531" t="s">
        <v>1090</v>
      </c>
      <c r="G62" s="544" t="s">
        <v>100</v>
      </c>
      <c r="H62" s="542">
        <v>46082</v>
      </c>
      <c r="I62" s="542">
        <v>46112</v>
      </c>
      <c r="J62" s="532"/>
      <c r="K62" s="1169"/>
      <c r="L62" s="636"/>
      <c r="M62" s="545">
        <v>46023</v>
      </c>
      <c r="N62" s="532"/>
      <c r="O62" s="532"/>
      <c r="P62" s="532"/>
      <c r="Q62" s="616"/>
      <c r="R62" s="616"/>
      <c r="S62" s="532"/>
      <c r="T62" s="532"/>
      <c r="U62" s="531"/>
      <c r="V62" s="531"/>
      <c r="W62" s="531"/>
      <c r="X62" s="1293"/>
    </row>
    <row r="63" spans="1:24" s="4" customFormat="1" ht="54" hidden="1">
      <c r="A63" s="527">
        <v>57</v>
      </c>
      <c r="B63" s="532" t="s">
        <v>819</v>
      </c>
      <c r="C63" s="608" t="s">
        <v>842</v>
      </c>
      <c r="D63" s="636" t="s">
        <v>821</v>
      </c>
      <c r="E63" s="528" t="s">
        <v>646</v>
      </c>
      <c r="F63" s="531" t="s">
        <v>1091</v>
      </c>
      <c r="G63" s="544" t="s">
        <v>267</v>
      </c>
      <c r="H63" s="542">
        <v>45344</v>
      </c>
      <c r="I63" s="542"/>
      <c r="J63" s="875">
        <v>45422</v>
      </c>
      <c r="K63" s="1169"/>
      <c r="L63" s="636"/>
      <c r="M63" s="875">
        <v>45422</v>
      </c>
      <c r="N63" s="532"/>
      <c r="O63" s="532"/>
      <c r="P63" s="532"/>
      <c r="Q63" s="616"/>
      <c r="R63" s="616"/>
      <c r="S63" s="532"/>
      <c r="T63" s="532"/>
      <c r="U63" s="531"/>
      <c r="V63" s="531"/>
      <c r="W63" s="531" t="s">
        <v>1092</v>
      </c>
      <c r="X63" s="1293" t="s">
        <v>1011</v>
      </c>
    </row>
    <row r="64" spans="1:24" s="4" customFormat="1" ht="27" hidden="1">
      <c r="A64" s="527">
        <v>58</v>
      </c>
      <c r="B64" s="532" t="s">
        <v>819</v>
      </c>
      <c r="C64" s="608" t="s">
        <v>842</v>
      </c>
      <c r="D64" s="636" t="s">
        <v>821</v>
      </c>
      <c r="E64" s="528" t="s">
        <v>646</v>
      </c>
      <c r="F64" s="531" t="s">
        <v>1093</v>
      </c>
      <c r="G64" s="528" t="s">
        <v>170</v>
      </c>
      <c r="H64" s="542">
        <v>45342</v>
      </c>
      <c r="I64" s="542">
        <v>45502</v>
      </c>
      <c r="J64" s="532"/>
      <c r="K64" s="1169"/>
      <c r="L64" s="636"/>
      <c r="M64" s="616">
        <v>45520</v>
      </c>
      <c r="N64" s="532"/>
      <c r="O64" s="532"/>
      <c r="P64" s="532"/>
      <c r="Q64" s="616"/>
      <c r="R64" s="616"/>
      <c r="S64" s="532"/>
      <c r="T64" s="532"/>
      <c r="U64" s="531"/>
      <c r="V64" s="531"/>
      <c r="W64" s="531"/>
      <c r="X64" s="1293"/>
    </row>
    <row r="65" spans="1:24" s="4" customFormat="1" ht="27" hidden="1">
      <c r="A65" s="527">
        <v>59</v>
      </c>
      <c r="B65" s="532" t="s">
        <v>819</v>
      </c>
      <c r="C65" s="608" t="s">
        <v>842</v>
      </c>
      <c r="D65" s="636" t="s">
        <v>821</v>
      </c>
      <c r="E65" s="528" t="s">
        <v>646</v>
      </c>
      <c r="F65" s="531" t="s">
        <v>1094</v>
      </c>
      <c r="G65" s="528" t="s">
        <v>170</v>
      </c>
      <c r="H65" s="542">
        <v>45426</v>
      </c>
      <c r="I65" s="542">
        <v>45446</v>
      </c>
      <c r="J65" s="532"/>
      <c r="K65" s="1169"/>
      <c r="L65" s="636"/>
      <c r="M65" s="616">
        <v>45464</v>
      </c>
      <c r="N65" s="532"/>
      <c r="O65" s="532"/>
      <c r="P65" s="532"/>
      <c r="Q65" s="616"/>
      <c r="R65" s="616"/>
      <c r="S65" s="532"/>
      <c r="T65" s="532"/>
      <c r="U65" s="531"/>
      <c r="V65" s="531"/>
      <c r="W65" s="531"/>
      <c r="X65" s="1293"/>
    </row>
    <row r="66" spans="1:24" s="4" customFormat="1" ht="27" hidden="1">
      <c r="A66" s="527">
        <v>60</v>
      </c>
      <c r="B66" s="532" t="s">
        <v>819</v>
      </c>
      <c r="C66" s="608" t="s">
        <v>842</v>
      </c>
      <c r="D66" s="636" t="s">
        <v>821</v>
      </c>
      <c r="E66" s="528" t="s">
        <v>646</v>
      </c>
      <c r="F66" s="531" t="s">
        <v>1095</v>
      </c>
      <c r="G66" s="544" t="s">
        <v>100</v>
      </c>
      <c r="H66" s="542">
        <v>45503</v>
      </c>
      <c r="I66" s="542">
        <v>45543</v>
      </c>
      <c r="J66" s="532"/>
      <c r="K66" s="1169"/>
      <c r="L66" s="636"/>
      <c r="M66" s="616">
        <v>45555</v>
      </c>
      <c r="N66" s="532"/>
      <c r="O66" s="532"/>
      <c r="P66" s="532"/>
      <c r="Q66" s="616"/>
      <c r="R66" s="616"/>
      <c r="S66" s="532"/>
      <c r="T66" s="532"/>
      <c r="U66" s="531"/>
      <c r="V66" s="531"/>
      <c r="W66" s="531"/>
      <c r="X66" s="1293"/>
    </row>
    <row r="67" spans="1:24" s="4" customFormat="1" ht="27" hidden="1">
      <c r="A67" s="527">
        <v>61</v>
      </c>
      <c r="B67" s="532" t="s">
        <v>819</v>
      </c>
      <c r="C67" s="608" t="s">
        <v>842</v>
      </c>
      <c r="D67" s="636" t="s">
        <v>821</v>
      </c>
      <c r="E67" s="528" t="s">
        <v>646</v>
      </c>
      <c r="F67" s="531" t="s">
        <v>1096</v>
      </c>
      <c r="G67" s="544" t="s">
        <v>100</v>
      </c>
      <c r="H67" s="542">
        <v>45544</v>
      </c>
      <c r="I67" s="542">
        <v>45595</v>
      </c>
      <c r="J67" s="532"/>
      <c r="K67" s="1169"/>
      <c r="L67" s="636"/>
      <c r="M67" s="616">
        <v>45611</v>
      </c>
      <c r="N67" s="532"/>
      <c r="O67" s="532"/>
      <c r="P67" s="532"/>
      <c r="Q67" s="616"/>
      <c r="R67" s="616"/>
      <c r="S67" s="532"/>
      <c r="T67" s="532"/>
      <c r="U67" s="531"/>
      <c r="V67" s="531"/>
      <c r="W67" s="531"/>
      <c r="X67" s="1293"/>
    </row>
    <row r="68" spans="1:24" s="4" customFormat="1" ht="27" hidden="1">
      <c r="A68" s="527">
        <v>62</v>
      </c>
      <c r="B68" s="532" t="s">
        <v>819</v>
      </c>
      <c r="C68" s="608" t="s">
        <v>842</v>
      </c>
      <c r="D68" s="636" t="s">
        <v>821</v>
      </c>
      <c r="E68" s="528" t="s">
        <v>646</v>
      </c>
      <c r="F68" s="531" t="s">
        <v>1097</v>
      </c>
      <c r="G68" s="544" t="s">
        <v>100</v>
      </c>
      <c r="H68" s="542">
        <v>45580</v>
      </c>
      <c r="I68" s="542">
        <v>45595</v>
      </c>
      <c r="J68" s="532"/>
      <c r="K68" s="1169"/>
      <c r="L68" s="636"/>
      <c r="M68" s="616">
        <v>45611</v>
      </c>
      <c r="N68" s="532"/>
      <c r="O68" s="532"/>
      <c r="P68" s="532"/>
      <c r="Q68" s="616"/>
      <c r="R68" s="616"/>
      <c r="S68" s="532"/>
      <c r="T68" s="532"/>
      <c r="U68" s="531"/>
      <c r="V68" s="531"/>
      <c r="W68" s="531"/>
      <c r="X68" s="1293"/>
    </row>
    <row r="69" spans="1:24" s="4" customFormat="1" ht="40.5" hidden="1">
      <c r="A69" s="527">
        <v>63</v>
      </c>
      <c r="B69" s="532" t="s">
        <v>819</v>
      </c>
      <c r="C69" s="608" t="s">
        <v>842</v>
      </c>
      <c r="D69" s="636" t="s">
        <v>821</v>
      </c>
      <c r="E69" s="528" t="s">
        <v>646</v>
      </c>
      <c r="F69" s="531" t="s">
        <v>1098</v>
      </c>
      <c r="G69" s="528" t="s">
        <v>100</v>
      </c>
      <c r="H69" s="542">
        <v>45597</v>
      </c>
      <c r="I69" s="542">
        <v>45688</v>
      </c>
      <c r="J69" s="532"/>
      <c r="K69" s="1169"/>
      <c r="L69" s="636" t="s">
        <v>1099</v>
      </c>
      <c r="M69" s="616">
        <v>45695</v>
      </c>
      <c r="N69" s="532"/>
      <c r="O69" s="532"/>
      <c r="P69" s="532"/>
      <c r="Q69" s="616"/>
      <c r="R69" s="616"/>
      <c r="S69" s="532"/>
      <c r="T69" s="532"/>
      <c r="U69" s="531"/>
      <c r="V69" s="531"/>
      <c r="W69" s="531"/>
      <c r="X69" s="1293"/>
    </row>
    <row r="70" spans="1:24" s="4" customFormat="1" ht="40.5" hidden="1">
      <c r="A70" s="527">
        <v>64</v>
      </c>
      <c r="B70" s="532" t="s">
        <v>819</v>
      </c>
      <c r="C70" s="608" t="s">
        <v>842</v>
      </c>
      <c r="D70" s="636" t="s">
        <v>821</v>
      </c>
      <c r="E70" s="528" t="s">
        <v>646</v>
      </c>
      <c r="F70" s="531" t="s">
        <v>1098</v>
      </c>
      <c r="G70" s="544" t="s">
        <v>100</v>
      </c>
      <c r="H70" s="542">
        <v>45689</v>
      </c>
      <c r="I70" s="542">
        <v>45777</v>
      </c>
      <c r="J70" s="532"/>
      <c r="K70" s="1169"/>
      <c r="L70" s="636" t="s">
        <v>1100</v>
      </c>
      <c r="M70" s="616">
        <v>45779</v>
      </c>
      <c r="N70" s="532"/>
      <c r="O70" s="532"/>
      <c r="P70" s="532"/>
      <c r="Q70" s="616"/>
      <c r="R70" s="616"/>
      <c r="S70" s="532"/>
      <c r="T70" s="532"/>
      <c r="U70" s="531"/>
      <c r="V70" s="531"/>
      <c r="W70" s="531"/>
      <c r="X70" s="1293"/>
    </row>
    <row r="71" spans="1:24" s="4" customFormat="1" ht="40.5" hidden="1">
      <c r="A71" s="527">
        <v>65</v>
      </c>
      <c r="B71" s="532" t="s">
        <v>819</v>
      </c>
      <c r="C71" s="608" t="s">
        <v>842</v>
      </c>
      <c r="D71" s="636" t="s">
        <v>821</v>
      </c>
      <c r="E71" s="528" t="s">
        <v>646</v>
      </c>
      <c r="F71" s="531" t="s">
        <v>1098</v>
      </c>
      <c r="G71" s="544" t="s">
        <v>100</v>
      </c>
      <c r="H71" s="542">
        <v>45778</v>
      </c>
      <c r="I71" s="542">
        <v>45869</v>
      </c>
      <c r="J71" s="532"/>
      <c r="K71" s="1169"/>
      <c r="L71" s="636" t="s">
        <v>1101</v>
      </c>
      <c r="M71" s="616">
        <v>45870</v>
      </c>
      <c r="N71" s="532"/>
      <c r="O71" s="532"/>
      <c r="P71" s="532"/>
      <c r="Q71" s="616"/>
      <c r="R71" s="616"/>
      <c r="S71" s="532"/>
      <c r="T71" s="532"/>
      <c r="U71" s="531"/>
      <c r="V71" s="531"/>
      <c r="W71" s="531"/>
      <c r="X71" s="1293"/>
    </row>
    <row r="72" spans="1:24" s="4" customFormat="1" ht="40.5" hidden="1">
      <c r="A72" s="527">
        <v>66</v>
      </c>
      <c r="B72" s="532" t="s">
        <v>819</v>
      </c>
      <c r="C72" s="608" t="s">
        <v>842</v>
      </c>
      <c r="D72" s="636" t="s">
        <v>821</v>
      </c>
      <c r="E72" s="528" t="s">
        <v>646</v>
      </c>
      <c r="F72" s="531" t="s">
        <v>1098</v>
      </c>
      <c r="G72" s="544" t="s">
        <v>100</v>
      </c>
      <c r="H72" s="542">
        <v>45870</v>
      </c>
      <c r="I72" s="542">
        <v>45961</v>
      </c>
      <c r="J72" s="532"/>
      <c r="K72" s="1169"/>
      <c r="L72" s="636" t="s">
        <v>1102</v>
      </c>
      <c r="M72" s="616">
        <v>45968</v>
      </c>
      <c r="N72" s="532"/>
      <c r="O72" s="532"/>
      <c r="P72" s="532"/>
      <c r="Q72" s="616"/>
      <c r="R72" s="616"/>
      <c r="S72" s="532"/>
      <c r="T72" s="532"/>
      <c r="U72" s="531"/>
      <c r="V72" s="531"/>
      <c r="W72" s="531"/>
      <c r="X72" s="1293"/>
    </row>
    <row r="73" spans="1:24" s="4" customFormat="1" ht="40.5" hidden="1">
      <c r="A73" s="527">
        <v>67</v>
      </c>
      <c r="B73" s="532" t="s">
        <v>661</v>
      </c>
      <c r="C73" s="623" t="s">
        <v>590</v>
      </c>
      <c r="D73" s="544" t="s">
        <v>662</v>
      </c>
      <c r="E73" s="528" t="s">
        <v>243</v>
      </c>
      <c r="F73" s="531" t="s">
        <v>1103</v>
      </c>
      <c r="G73" s="544" t="s">
        <v>267</v>
      </c>
      <c r="H73" s="542">
        <v>45272</v>
      </c>
      <c r="I73" s="542">
        <v>45280</v>
      </c>
      <c r="J73" s="542">
        <v>45450</v>
      </c>
      <c r="K73" s="1169"/>
      <c r="L73" s="636"/>
      <c r="M73" s="1160">
        <v>45422</v>
      </c>
      <c r="N73" s="636"/>
      <c r="O73" s="636"/>
      <c r="P73" s="636"/>
      <c r="Q73" s="1171"/>
      <c r="R73" s="1171"/>
      <c r="S73" s="636"/>
      <c r="T73" s="636"/>
      <c r="U73" s="531"/>
      <c r="V73" s="531"/>
      <c r="W73" s="1162">
        <v>1</v>
      </c>
      <c r="X73" s="1293"/>
    </row>
    <row r="74" spans="1:24" s="4" customFormat="1" ht="40.5" hidden="1">
      <c r="A74" s="527">
        <v>68</v>
      </c>
      <c r="B74" s="532" t="s">
        <v>661</v>
      </c>
      <c r="C74" s="623" t="s">
        <v>590</v>
      </c>
      <c r="D74" s="544" t="s">
        <v>662</v>
      </c>
      <c r="E74" s="528" t="s">
        <v>243</v>
      </c>
      <c r="F74" s="531" t="s">
        <v>1104</v>
      </c>
      <c r="G74" s="544" t="s">
        <v>267</v>
      </c>
      <c r="H74" s="542">
        <v>45266</v>
      </c>
      <c r="I74" s="542">
        <v>45296</v>
      </c>
      <c r="J74" s="542">
        <v>45450</v>
      </c>
      <c r="K74" s="1169"/>
      <c r="L74" s="636"/>
      <c r="M74" s="1160">
        <v>45422</v>
      </c>
      <c r="N74" s="636"/>
      <c r="O74" s="636"/>
      <c r="P74" s="636"/>
      <c r="Q74" s="1171"/>
      <c r="R74" s="1171"/>
      <c r="S74" s="636"/>
      <c r="T74" s="636"/>
      <c r="U74" s="531"/>
      <c r="V74" s="531"/>
      <c r="W74" s="1162">
        <v>1</v>
      </c>
      <c r="X74" s="1293"/>
    </row>
    <row r="75" spans="1:24" s="4" customFormat="1" ht="40.5" hidden="1">
      <c r="A75" s="527">
        <v>69</v>
      </c>
      <c r="B75" s="532" t="s">
        <v>661</v>
      </c>
      <c r="C75" s="623" t="s">
        <v>590</v>
      </c>
      <c r="D75" s="544" t="s">
        <v>662</v>
      </c>
      <c r="E75" s="528" t="s">
        <v>243</v>
      </c>
      <c r="F75" s="531" t="s">
        <v>1105</v>
      </c>
      <c r="G75" s="528" t="s">
        <v>60</v>
      </c>
      <c r="H75" s="542">
        <v>45737</v>
      </c>
      <c r="I75" s="542">
        <v>45768</v>
      </c>
      <c r="J75" s="906" t="s">
        <v>107</v>
      </c>
      <c r="K75" s="1169"/>
      <c r="L75" s="636"/>
      <c r="M75" s="1160">
        <v>45442</v>
      </c>
      <c r="N75" s="636"/>
      <c r="O75" s="636"/>
      <c r="P75" s="636"/>
      <c r="Q75" s="1171"/>
      <c r="R75" s="1171"/>
      <c r="S75" s="636"/>
      <c r="T75" s="636"/>
      <c r="U75" s="531"/>
      <c r="V75" s="531"/>
      <c r="W75" s="531" t="s">
        <v>1106</v>
      </c>
      <c r="X75" s="1293"/>
    </row>
    <row r="76" spans="1:24" s="4" customFormat="1" ht="40.5" hidden="1">
      <c r="A76" s="527">
        <v>70</v>
      </c>
      <c r="B76" s="532" t="s">
        <v>731</v>
      </c>
      <c r="C76" s="623" t="s">
        <v>1107</v>
      </c>
      <c r="D76" s="561" t="s">
        <v>1108</v>
      </c>
      <c r="E76" s="528" t="s">
        <v>243</v>
      </c>
      <c r="F76" s="531" t="s">
        <v>1109</v>
      </c>
      <c r="G76" s="544" t="s">
        <v>267</v>
      </c>
      <c r="H76" s="542">
        <v>45299</v>
      </c>
      <c r="I76" s="542">
        <v>45440</v>
      </c>
      <c r="J76" s="542">
        <v>45440</v>
      </c>
      <c r="K76" s="1169"/>
      <c r="L76" s="636"/>
      <c r="M76" s="1160">
        <v>45415</v>
      </c>
      <c r="N76" s="636"/>
      <c r="O76" s="636"/>
      <c r="P76" s="636"/>
      <c r="Q76" s="1171"/>
      <c r="R76" s="1171"/>
      <c r="S76" s="636"/>
      <c r="T76" s="636"/>
      <c r="U76" s="531"/>
      <c r="V76" s="531"/>
      <c r="W76" s="1162">
        <v>1</v>
      </c>
      <c r="X76" s="1293"/>
    </row>
    <row r="77" spans="1:24" s="4" customFormat="1" ht="40.5" hidden="1">
      <c r="A77" s="527">
        <v>71</v>
      </c>
      <c r="B77" s="532" t="s">
        <v>731</v>
      </c>
      <c r="C77" s="623" t="s">
        <v>1107</v>
      </c>
      <c r="D77" s="561" t="s">
        <v>1108</v>
      </c>
      <c r="E77" s="532" t="s">
        <v>243</v>
      </c>
      <c r="F77" s="531" t="s">
        <v>1109</v>
      </c>
      <c r="G77" s="528" t="s">
        <v>267</v>
      </c>
      <c r="H77" s="542">
        <v>45544</v>
      </c>
      <c r="I77" s="542">
        <v>45726</v>
      </c>
      <c r="J77" s="542">
        <v>45726</v>
      </c>
      <c r="K77" s="1173"/>
      <c r="L77" s="636"/>
      <c r="M77" s="1171">
        <v>45429</v>
      </c>
      <c r="N77" s="636"/>
      <c r="O77" s="636"/>
      <c r="P77" s="1171"/>
      <c r="Q77" s="1171"/>
      <c r="R77" s="636"/>
      <c r="S77" s="636"/>
      <c r="T77" s="531"/>
      <c r="U77" s="531"/>
      <c r="V77" s="531"/>
      <c r="W77" s="531" t="s">
        <v>1110</v>
      </c>
      <c r="X77" s="1293"/>
    </row>
    <row r="78" spans="1:24" s="4" customFormat="1" ht="63.75" hidden="1">
      <c r="A78" s="527">
        <v>72</v>
      </c>
      <c r="B78" s="532" t="s">
        <v>731</v>
      </c>
      <c r="C78" s="623" t="s">
        <v>1107</v>
      </c>
      <c r="D78" s="561" t="s">
        <v>1108</v>
      </c>
      <c r="E78" s="528" t="s">
        <v>243</v>
      </c>
      <c r="F78" s="531" t="s">
        <v>1111</v>
      </c>
      <c r="G78" s="544" t="s">
        <v>100</v>
      </c>
      <c r="H78" s="542">
        <v>45726</v>
      </c>
      <c r="I78" s="542"/>
      <c r="J78" s="542"/>
      <c r="K78" s="1173"/>
      <c r="L78" s="636"/>
      <c r="M78" s="1172" t="s">
        <v>107</v>
      </c>
      <c r="N78" s="636"/>
      <c r="O78" s="636"/>
      <c r="P78" s="636"/>
      <c r="Q78" s="1171"/>
      <c r="R78" s="1171"/>
      <c r="S78" s="636"/>
      <c r="T78" s="636"/>
      <c r="U78" s="531"/>
      <c r="V78" s="531"/>
      <c r="W78" s="531" t="s">
        <v>1110</v>
      </c>
      <c r="X78" s="1293" t="s">
        <v>1112</v>
      </c>
    </row>
    <row r="79" spans="1:24" s="4" customFormat="1" ht="40.5" hidden="1">
      <c r="A79" s="527">
        <v>73</v>
      </c>
      <c r="B79" s="532" t="s">
        <v>731</v>
      </c>
      <c r="C79" s="623" t="s">
        <v>1107</v>
      </c>
      <c r="D79" s="561" t="s">
        <v>1108</v>
      </c>
      <c r="E79" s="528" t="s">
        <v>243</v>
      </c>
      <c r="F79" s="531" t="s">
        <v>1113</v>
      </c>
      <c r="G79" s="544" t="s">
        <v>100</v>
      </c>
      <c r="H79" s="542"/>
      <c r="I79" s="542"/>
      <c r="J79" s="542"/>
      <c r="K79" s="1173"/>
      <c r="L79" s="636"/>
      <c r="M79" s="1172" t="s">
        <v>107</v>
      </c>
      <c r="N79" s="636"/>
      <c r="O79" s="636"/>
      <c r="P79" s="636"/>
      <c r="Q79" s="1171"/>
      <c r="R79" s="1171"/>
      <c r="S79" s="636"/>
      <c r="T79" s="636"/>
      <c r="U79" s="531"/>
      <c r="V79" s="531"/>
      <c r="W79" s="531" t="s">
        <v>1110</v>
      </c>
      <c r="X79" s="1293"/>
    </row>
    <row r="80" spans="1:24" s="4" customFormat="1" ht="40.5" hidden="1">
      <c r="A80" s="527">
        <v>74</v>
      </c>
      <c r="B80" s="532" t="s">
        <v>731</v>
      </c>
      <c r="C80" s="623" t="s">
        <v>1107</v>
      </c>
      <c r="D80" s="561" t="s">
        <v>1108</v>
      </c>
      <c r="E80" s="528" t="s">
        <v>243</v>
      </c>
      <c r="F80" s="531" t="s">
        <v>1114</v>
      </c>
      <c r="G80" s="544" t="s">
        <v>100</v>
      </c>
      <c r="H80" s="542"/>
      <c r="I80" s="542"/>
      <c r="J80" s="542"/>
      <c r="K80" s="1173"/>
      <c r="L80" s="636"/>
      <c r="M80" s="1172" t="s">
        <v>107</v>
      </c>
      <c r="N80" s="636"/>
      <c r="O80" s="636"/>
      <c r="P80" s="636"/>
      <c r="Q80" s="1171"/>
      <c r="R80" s="1171"/>
      <c r="S80" s="636"/>
      <c r="T80" s="636"/>
      <c r="U80" s="531"/>
      <c r="V80" s="531"/>
      <c r="W80" s="531" t="s">
        <v>1110</v>
      </c>
      <c r="X80" s="1293"/>
    </row>
    <row r="81" spans="1:24" s="4" customFormat="1" ht="40.5" hidden="1">
      <c r="A81" s="527">
        <v>75</v>
      </c>
      <c r="B81" s="532" t="s">
        <v>731</v>
      </c>
      <c r="C81" s="623" t="s">
        <v>1107</v>
      </c>
      <c r="D81" s="561" t="s">
        <v>1108</v>
      </c>
      <c r="E81" s="532" t="s">
        <v>243</v>
      </c>
      <c r="F81" s="531" t="s">
        <v>1114</v>
      </c>
      <c r="G81" s="544" t="s">
        <v>100</v>
      </c>
      <c r="H81" s="542"/>
      <c r="I81" s="542"/>
      <c r="J81" s="542"/>
      <c r="K81" s="1173"/>
      <c r="L81" s="636"/>
      <c r="M81" s="1172" t="s">
        <v>107</v>
      </c>
      <c r="N81" s="636"/>
      <c r="O81" s="636"/>
      <c r="P81" s="1171"/>
      <c r="Q81" s="1171"/>
      <c r="R81" s="636"/>
      <c r="S81" s="636"/>
      <c r="T81" s="531"/>
      <c r="U81" s="531"/>
      <c r="V81" s="531"/>
      <c r="W81" s="531" t="s">
        <v>1110</v>
      </c>
      <c r="X81" s="1293"/>
    </row>
    <row r="82" spans="1:24" s="4" customFormat="1" ht="40.5" hidden="1">
      <c r="A82" s="527">
        <v>76</v>
      </c>
      <c r="B82" s="532" t="s">
        <v>731</v>
      </c>
      <c r="C82" s="623" t="s">
        <v>1107</v>
      </c>
      <c r="D82" s="561" t="s">
        <v>1108</v>
      </c>
      <c r="E82" s="528" t="s">
        <v>243</v>
      </c>
      <c r="F82" s="531" t="s">
        <v>1115</v>
      </c>
      <c r="G82" s="544" t="s">
        <v>100</v>
      </c>
      <c r="H82" s="542"/>
      <c r="I82" s="542"/>
      <c r="J82" s="542"/>
      <c r="K82" s="1173"/>
      <c r="L82" s="636"/>
      <c r="M82" s="1172" t="s">
        <v>107</v>
      </c>
      <c r="N82" s="636"/>
      <c r="O82" s="636"/>
      <c r="P82" s="636"/>
      <c r="Q82" s="1171"/>
      <c r="R82" s="1171"/>
      <c r="S82" s="636"/>
      <c r="T82" s="636"/>
      <c r="U82" s="531"/>
      <c r="V82" s="531"/>
      <c r="W82" s="531" t="s">
        <v>1110</v>
      </c>
      <c r="X82" s="1293"/>
    </row>
    <row r="83" spans="1:24" s="4" customFormat="1" ht="40.5" hidden="1">
      <c r="A83" s="527">
        <v>77</v>
      </c>
      <c r="B83" s="532" t="s">
        <v>731</v>
      </c>
      <c r="C83" s="623" t="s">
        <v>1107</v>
      </c>
      <c r="D83" s="561" t="s">
        <v>1108</v>
      </c>
      <c r="E83" s="528" t="s">
        <v>243</v>
      </c>
      <c r="F83" s="531" t="s">
        <v>1116</v>
      </c>
      <c r="G83" s="544" t="s">
        <v>100</v>
      </c>
      <c r="H83" s="542"/>
      <c r="I83" s="542"/>
      <c r="J83" s="542"/>
      <c r="K83" s="1173"/>
      <c r="L83" s="636"/>
      <c r="M83" s="1172" t="s">
        <v>107</v>
      </c>
      <c r="N83" s="636"/>
      <c r="O83" s="636"/>
      <c r="P83" s="636"/>
      <c r="Q83" s="1171"/>
      <c r="R83" s="1171"/>
      <c r="S83" s="636"/>
      <c r="T83" s="636"/>
      <c r="U83" s="531"/>
      <c r="V83" s="531"/>
      <c r="W83" s="531" t="s">
        <v>1110</v>
      </c>
      <c r="X83" s="1293"/>
    </row>
    <row r="84" spans="1:24" s="4" customFormat="1" ht="40.5" hidden="1">
      <c r="A84" s="527">
        <v>78</v>
      </c>
      <c r="B84" s="532" t="s">
        <v>731</v>
      </c>
      <c r="C84" s="623" t="s">
        <v>1107</v>
      </c>
      <c r="D84" s="561" t="s">
        <v>1108</v>
      </c>
      <c r="E84" s="528" t="s">
        <v>243</v>
      </c>
      <c r="F84" s="531" t="s">
        <v>1117</v>
      </c>
      <c r="G84" s="544" t="s">
        <v>100</v>
      </c>
      <c r="H84" s="542"/>
      <c r="I84" s="542"/>
      <c r="J84" s="542"/>
      <c r="K84" s="1173"/>
      <c r="L84" s="636"/>
      <c r="M84" s="1172" t="s">
        <v>107</v>
      </c>
      <c r="N84" s="636"/>
      <c r="O84" s="636"/>
      <c r="P84" s="636"/>
      <c r="Q84" s="1171"/>
      <c r="R84" s="1171"/>
      <c r="S84" s="636"/>
      <c r="T84" s="636"/>
      <c r="U84" s="531"/>
      <c r="V84" s="531"/>
      <c r="W84" s="531" t="s">
        <v>1110</v>
      </c>
      <c r="X84" s="1293"/>
    </row>
    <row r="85" spans="1:24" s="4" customFormat="1" ht="40.5" hidden="1">
      <c r="A85" s="527">
        <v>79</v>
      </c>
      <c r="B85" s="532" t="s">
        <v>731</v>
      </c>
      <c r="C85" s="623" t="s">
        <v>1107</v>
      </c>
      <c r="D85" s="561" t="s">
        <v>1108</v>
      </c>
      <c r="E85" s="532" t="s">
        <v>243</v>
      </c>
      <c r="F85" s="531" t="s">
        <v>1117</v>
      </c>
      <c r="G85" s="544" t="s">
        <v>100</v>
      </c>
      <c r="H85" s="542"/>
      <c r="I85" s="542"/>
      <c r="J85" s="542"/>
      <c r="K85" s="1173"/>
      <c r="L85" s="636"/>
      <c r="M85" s="1171" t="s">
        <v>107</v>
      </c>
      <c r="N85" s="636"/>
      <c r="O85" s="636"/>
      <c r="P85" s="1171"/>
      <c r="Q85" s="1171"/>
      <c r="R85" s="636"/>
      <c r="S85" s="636"/>
      <c r="T85" s="531"/>
      <c r="U85" s="531"/>
      <c r="V85" s="531"/>
      <c r="W85" s="531" t="s">
        <v>1110</v>
      </c>
      <c r="X85" s="1293"/>
    </row>
    <row r="86" spans="1:24" s="4" customFormat="1" ht="40.5" hidden="1">
      <c r="A86" s="527">
        <v>80</v>
      </c>
      <c r="B86" s="532" t="s">
        <v>731</v>
      </c>
      <c r="C86" s="623" t="s">
        <v>1107</v>
      </c>
      <c r="D86" s="561" t="s">
        <v>1108</v>
      </c>
      <c r="E86" s="528" t="s">
        <v>243</v>
      </c>
      <c r="F86" s="531" t="s">
        <v>1118</v>
      </c>
      <c r="G86" s="544" t="s">
        <v>100</v>
      </c>
      <c r="H86" s="542"/>
      <c r="I86" s="542"/>
      <c r="J86" s="542"/>
      <c r="K86" s="1173"/>
      <c r="L86" s="636"/>
      <c r="M86" s="1172" t="s">
        <v>107</v>
      </c>
      <c r="N86" s="636"/>
      <c r="O86" s="636"/>
      <c r="P86" s="636"/>
      <c r="Q86" s="1171"/>
      <c r="R86" s="1171"/>
      <c r="S86" s="636"/>
      <c r="T86" s="636"/>
      <c r="U86" s="531"/>
      <c r="V86" s="531"/>
      <c r="W86" s="531" t="s">
        <v>1110</v>
      </c>
      <c r="X86" s="1293"/>
    </row>
    <row r="87" spans="1:24" s="4" customFormat="1" ht="40.5" hidden="1">
      <c r="A87" s="527">
        <v>81</v>
      </c>
      <c r="B87" s="532" t="s">
        <v>731</v>
      </c>
      <c r="C87" s="623" t="s">
        <v>1107</v>
      </c>
      <c r="D87" s="561" t="s">
        <v>1108</v>
      </c>
      <c r="E87" s="528" t="s">
        <v>243</v>
      </c>
      <c r="F87" s="531" t="s">
        <v>1119</v>
      </c>
      <c r="G87" s="544" t="s">
        <v>100</v>
      </c>
      <c r="H87" s="542"/>
      <c r="I87" s="542"/>
      <c r="J87" s="542"/>
      <c r="K87" s="1173"/>
      <c r="L87" s="636"/>
      <c r="M87" s="1172" t="s">
        <v>107</v>
      </c>
      <c r="N87" s="636"/>
      <c r="O87" s="636"/>
      <c r="P87" s="636"/>
      <c r="Q87" s="1171"/>
      <c r="R87" s="1171"/>
      <c r="S87" s="636"/>
      <c r="T87" s="636"/>
      <c r="U87" s="531"/>
      <c r="V87" s="531"/>
      <c r="W87" s="531" t="s">
        <v>1110</v>
      </c>
      <c r="X87" s="1293"/>
    </row>
    <row r="88" spans="1:24" ht="54" hidden="1">
      <c r="A88" s="527">
        <v>82</v>
      </c>
      <c r="B88" s="532" t="s">
        <v>1120</v>
      </c>
      <c r="C88" s="623" t="s">
        <v>418</v>
      </c>
      <c r="D88" s="561" t="s">
        <v>1121</v>
      </c>
      <c r="E88" s="528" t="s">
        <v>90</v>
      </c>
      <c r="F88" s="531" t="s">
        <v>1122</v>
      </c>
      <c r="G88" s="544" t="s">
        <v>267</v>
      </c>
      <c r="H88" s="542">
        <v>45328</v>
      </c>
      <c r="I88" s="542">
        <v>45687</v>
      </c>
      <c r="J88" s="542">
        <v>45687</v>
      </c>
      <c r="K88" s="1169"/>
      <c r="L88" s="636"/>
      <c r="M88" s="1172">
        <v>45261</v>
      </c>
      <c r="N88" s="1175" t="s">
        <v>245</v>
      </c>
      <c r="O88" s="1173">
        <v>45279</v>
      </c>
      <c r="P88" s="636"/>
      <c r="Q88" s="1171"/>
      <c r="R88" s="1171"/>
      <c r="S88" s="636"/>
      <c r="T88" s="636"/>
      <c r="U88" s="531"/>
      <c r="V88" s="531"/>
      <c r="W88" s="1162">
        <v>0.9</v>
      </c>
      <c r="X88" s="1293"/>
    </row>
    <row r="89" spans="1:24" s="4" customFormat="1" ht="54" hidden="1">
      <c r="A89" s="527">
        <v>83</v>
      </c>
      <c r="B89" s="532" t="s">
        <v>1120</v>
      </c>
      <c r="C89" s="623" t="s">
        <v>418</v>
      </c>
      <c r="D89" s="561" t="s">
        <v>1121</v>
      </c>
      <c r="E89" s="528" t="s">
        <v>90</v>
      </c>
      <c r="F89" s="531" t="s">
        <v>1123</v>
      </c>
      <c r="G89" s="544" t="s">
        <v>267</v>
      </c>
      <c r="H89" s="542">
        <v>45369</v>
      </c>
      <c r="I89" s="542"/>
      <c r="J89" s="542">
        <v>45583</v>
      </c>
      <c r="K89" s="1169"/>
      <c r="L89" s="636"/>
      <c r="M89" s="1172">
        <v>45261</v>
      </c>
      <c r="N89" s="1175" t="s">
        <v>245</v>
      </c>
      <c r="O89" s="1173">
        <v>45279</v>
      </c>
      <c r="P89" s="636"/>
      <c r="Q89" s="1171"/>
      <c r="R89" s="1171"/>
      <c r="S89" s="636"/>
      <c r="T89" s="636"/>
      <c r="U89" s="531"/>
      <c r="V89" s="531"/>
      <c r="W89" s="1162">
        <v>1</v>
      </c>
      <c r="X89" s="1293"/>
    </row>
    <row r="90" spans="1:24" ht="54" hidden="1">
      <c r="A90" s="527">
        <v>84</v>
      </c>
      <c r="B90" s="532" t="s">
        <v>1120</v>
      </c>
      <c r="C90" s="623" t="s">
        <v>418</v>
      </c>
      <c r="D90" s="561" t="s">
        <v>1121</v>
      </c>
      <c r="E90" s="528" t="s">
        <v>90</v>
      </c>
      <c r="F90" s="531" t="s">
        <v>1124</v>
      </c>
      <c r="G90" s="544" t="s">
        <v>267</v>
      </c>
      <c r="H90" s="542">
        <v>45369</v>
      </c>
      <c r="I90" s="542">
        <v>45687</v>
      </c>
      <c r="J90" s="542">
        <v>45687</v>
      </c>
      <c r="K90" s="1169"/>
      <c r="L90" s="636"/>
      <c r="M90" s="1172">
        <v>45261</v>
      </c>
      <c r="N90" s="1175" t="s">
        <v>245</v>
      </c>
      <c r="O90" s="1173">
        <v>45279</v>
      </c>
      <c r="P90" s="636"/>
      <c r="Q90" s="1171"/>
      <c r="R90" s="1171"/>
      <c r="S90" s="636"/>
      <c r="T90" s="636"/>
      <c r="U90" s="531"/>
      <c r="V90" s="531"/>
      <c r="W90" s="1162">
        <v>0.95</v>
      </c>
      <c r="X90" s="1293"/>
    </row>
    <row r="91" spans="1:24" ht="54" hidden="1">
      <c r="A91" s="527">
        <v>85</v>
      </c>
      <c r="B91" s="532" t="s">
        <v>1120</v>
      </c>
      <c r="C91" s="623" t="s">
        <v>418</v>
      </c>
      <c r="D91" s="561" t="s">
        <v>1121</v>
      </c>
      <c r="E91" s="528" t="s">
        <v>90</v>
      </c>
      <c r="F91" s="531" t="s">
        <v>1125</v>
      </c>
      <c r="G91" s="528" t="s">
        <v>60</v>
      </c>
      <c r="H91" s="542">
        <v>45698</v>
      </c>
      <c r="I91" s="542">
        <v>45786</v>
      </c>
      <c r="J91" s="542"/>
      <c r="K91" s="1169"/>
      <c r="L91" s="636"/>
      <c r="M91" s="1172">
        <v>45261</v>
      </c>
      <c r="N91" s="1175" t="s">
        <v>245</v>
      </c>
      <c r="O91" s="1173">
        <v>45279</v>
      </c>
      <c r="P91" s="636"/>
      <c r="Q91" s="1171"/>
      <c r="R91" s="1171"/>
      <c r="S91" s="636"/>
      <c r="T91" s="636"/>
      <c r="U91" s="531"/>
      <c r="V91" s="531"/>
      <c r="W91" s="1162">
        <v>0</v>
      </c>
      <c r="X91" s="1293"/>
    </row>
    <row r="92" spans="1:24" s="4" customFormat="1" ht="27" hidden="1">
      <c r="A92" s="527">
        <v>86</v>
      </c>
      <c r="B92" s="532" t="s">
        <v>738</v>
      </c>
      <c r="C92" s="623" t="s">
        <v>590</v>
      </c>
      <c r="D92" s="561" t="s">
        <v>1126</v>
      </c>
      <c r="E92" s="528" t="s">
        <v>243</v>
      </c>
      <c r="F92" s="531" t="s">
        <v>1127</v>
      </c>
      <c r="G92" s="544" t="s">
        <v>267</v>
      </c>
      <c r="H92" s="542">
        <v>45285</v>
      </c>
      <c r="I92" s="542">
        <v>45323</v>
      </c>
      <c r="J92" s="542">
        <v>45357</v>
      </c>
      <c r="K92" s="1169"/>
      <c r="L92" s="636"/>
      <c r="M92" s="1171">
        <v>45352</v>
      </c>
      <c r="N92" s="1176" t="s">
        <v>245</v>
      </c>
      <c r="O92" s="1173">
        <v>45357</v>
      </c>
      <c r="P92" s="636"/>
      <c r="Q92" s="1171"/>
      <c r="R92" s="1171"/>
      <c r="S92" s="636"/>
      <c r="T92" s="636"/>
      <c r="U92" s="531"/>
      <c r="V92" s="531"/>
      <c r="W92" s="1162">
        <v>1</v>
      </c>
      <c r="X92" s="1293"/>
    </row>
    <row r="93" spans="1:24" s="4" customFormat="1" ht="27" hidden="1">
      <c r="A93" s="527">
        <v>87</v>
      </c>
      <c r="B93" s="532" t="s">
        <v>738</v>
      </c>
      <c r="C93" s="623" t="s">
        <v>590</v>
      </c>
      <c r="D93" s="561" t="s">
        <v>1126</v>
      </c>
      <c r="E93" s="528" t="s">
        <v>243</v>
      </c>
      <c r="F93" s="531" t="s">
        <v>1128</v>
      </c>
      <c r="G93" s="544" t="s">
        <v>267</v>
      </c>
      <c r="H93" s="542">
        <v>45279</v>
      </c>
      <c r="I93" s="542">
        <v>45503</v>
      </c>
      <c r="J93" s="542">
        <v>45512</v>
      </c>
      <c r="K93" s="1169"/>
      <c r="L93" s="636"/>
      <c r="M93" s="1160">
        <v>45422</v>
      </c>
      <c r="N93" s="636"/>
      <c r="O93" s="636"/>
      <c r="P93" s="636"/>
      <c r="Q93" s="1171"/>
      <c r="R93" s="1171"/>
      <c r="S93" s="636"/>
      <c r="T93" s="636"/>
      <c r="U93" s="531"/>
      <c r="V93" s="531"/>
      <c r="W93" s="1162">
        <v>1</v>
      </c>
      <c r="X93" s="1293"/>
    </row>
    <row r="94" spans="1:24" s="4" customFormat="1" ht="27" hidden="1">
      <c r="A94" s="527">
        <v>88</v>
      </c>
      <c r="B94" s="532" t="s">
        <v>738</v>
      </c>
      <c r="C94" s="623" t="s">
        <v>590</v>
      </c>
      <c r="D94" s="561" t="s">
        <v>1126</v>
      </c>
      <c r="E94" s="528" t="s">
        <v>243</v>
      </c>
      <c r="F94" s="531" t="s">
        <v>1129</v>
      </c>
      <c r="G94" s="528" t="s">
        <v>60</v>
      </c>
      <c r="H94" s="542">
        <v>45649</v>
      </c>
      <c r="I94" s="542">
        <v>45778</v>
      </c>
      <c r="J94" s="542"/>
      <c r="K94" s="1173"/>
      <c r="L94" s="636"/>
      <c r="M94" s="1173"/>
      <c r="N94" s="636"/>
      <c r="O94" s="636"/>
      <c r="P94" s="636"/>
      <c r="Q94" s="1171"/>
      <c r="R94" s="1171"/>
      <c r="S94" s="636"/>
      <c r="T94" s="636"/>
      <c r="U94" s="531"/>
      <c r="V94" s="531"/>
      <c r="W94" s="531" t="s">
        <v>1130</v>
      </c>
      <c r="X94" s="1293"/>
    </row>
    <row r="95" spans="1:24" s="4" customFormat="1" ht="13.5" hidden="1">
      <c r="A95" s="527">
        <v>89</v>
      </c>
      <c r="B95" s="547" t="s">
        <v>1131</v>
      </c>
      <c r="C95" s="623" t="s">
        <v>1052</v>
      </c>
      <c r="D95" s="561" t="s">
        <v>1132</v>
      </c>
      <c r="E95" s="528" t="s">
        <v>491</v>
      </c>
      <c r="F95" s="531" t="s">
        <v>1133</v>
      </c>
      <c r="G95" s="544" t="s">
        <v>267</v>
      </c>
      <c r="H95" s="542"/>
      <c r="I95" s="542"/>
      <c r="J95" s="542">
        <v>45287</v>
      </c>
      <c r="K95" s="1169"/>
      <c r="L95" s="636"/>
      <c r="M95" s="1172">
        <v>45261</v>
      </c>
      <c r="N95" s="1175" t="s">
        <v>245</v>
      </c>
      <c r="O95" s="1173">
        <v>45287</v>
      </c>
      <c r="P95" s="636"/>
      <c r="Q95" s="1171"/>
      <c r="R95" s="1171"/>
      <c r="S95" s="636"/>
      <c r="T95" s="636"/>
      <c r="U95" s="531"/>
      <c r="V95" s="531"/>
      <c r="W95" s="531"/>
      <c r="X95" s="1293"/>
    </row>
    <row r="96" spans="1:24" s="4" customFormat="1" ht="13.5" hidden="1">
      <c r="A96" s="527">
        <v>90</v>
      </c>
      <c r="B96" s="532" t="s">
        <v>1134</v>
      </c>
      <c r="C96" s="623" t="s">
        <v>590</v>
      </c>
      <c r="D96" s="883" t="s">
        <v>1135</v>
      </c>
      <c r="E96" s="528" t="s">
        <v>243</v>
      </c>
      <c r="F96" s="531" t="s">
        <v>1136</v>
      </c>
      <c r="G96" s="544" t="s">
        <v>267</v>
      </c>
      <c r="H96" s="542">
        <v>45306</v>
      </c>
      <c r="I96" s="542">
        <v>45309</v>
      </c>
      <c r="J96" s="542">
        <v>45377</v>
      </c>
      <c r="K96" s="1169"/>
      <c r="L96" s="636"/>
      <c r="M96" s="1171">
        <v>45380</v>
      </c>
      <c r="N96" s="1175" t="s">
        <v>62</v>
      </c>
      <c r="O96" s="1173">
        <v>45377</v>
      </c>
      <c r="P96" s="636"/>
      <c r="Q96" s="1171"/>
      <c r="R96" s="1171"/>
      <c r="S96" s="636"/>
      <c r="T96" s="636"/>
      <c r="U96" s="531"/>
      <c r="V96" s="531"/>
      <c r="W96" s="1181">
        <v>1</v>
      </c>
      <c r="X96" s="1293"/>
    </row>
    <row r="97" spans="1:24" s="4" customFormat="1" ht="13.5" hidden="1">
      <c r="A97" s="527">
        <v>91</v>
      </c>
      <c r="B97" s="532" t="s">
        <v>1134</v>
      </c>
      <c r="C97" s="623" t="s">
        <v>590</v>
      </c>
      <c r="D97" s="544" t="s">
        <v>1135</v>
      </c>
      <c r="E97" s="528" t="s">
        <v>243</v>
      </c>
      <c r="F97" s="531" t="s">
        <v>1137</v>
      </c>
      <c r="G97" s="544" t="s">
        <v>267</v>
      </c>
      <c r="H97" s="542">
        <v>45308</v>
      </c>
      <c r="I97" s="542">
        <v>45370</v>
      </c>
      <c r="J97" s="542">
        <v>45377</v>
      </c>
      <c r="K97" s="1169"/>
      <c r="L97" s="636"/>
      <c r="M97" s="1171">
        <v>45380</v>
      </c>
      <c r="N97" s="1175" t="s">
        <v>62</v>
      </c>
      <c r="O97" s="1173">
        <v>45377</v>
      </c>
      <c r="P97" s="636"/>
      <c r="Q97" s="1171"/>
      <c r="R97" s="1171"/>
      <c r="S97" s="636"/>
      <c r="T97" s="636"/>
      <c r="U97" s="531"/>
      <c r="V97" s="531"/>
      <c r="W97" s="1181">
        <v>1</v>
      </c>
      <c r="X97" s="1293"/>
    </row>
    <row r="98" spans="1:24" s="4" customFormat="1" ht="13.5" hidden="1">
      <c r="A98" s="527">
        <v>92</v>
      </c>
      <c r="B98" s="532" t="s">
        <v>1134</v>
      </c>
      <c r="C98" s="623" t="s">
        <v>590</v>
      </c>
      <c r="D98" s="544" t="s">
        <v>1135</v>
      </c>
      <c r="E98" s="528" t="s">
        <v>243</v>
      </c>
      <c r="F98" s="531" t="s">
        <v>1138</v>
      </c>
      <c r="G98" s="544" t="s">
        <v>267</v>
      </c>
      <c r="H98" s="542">
        <v>45566</v>
      </c>
      <c r="I98" s="542">
        <v>45695</v>
      </c>
      <c r="J98" s="542">
        <v>45708</v>
      </c>
      <c r="K98" s="1173"/>
      <c r="L98" s="636"/>
      <c r="M98" s="1171">
        <v>45422</v>
      </c>
      <c r="N98" s="636"/>
      <c r="O98" s="636"/>
      <c r="P98" s="636"/>
      <c r="Q98" s="1171"/>
      <c r="R98" s="1171"/>
      <c r="S98" s="636"/>
      <c r="T98" s="636"/>
      <c r="U98" s="531"/>
      <c r="V98" s="531"/>
      <c r="W98" s="1162">
        <v>0.9</v>
      </c>
      <c r="X98" s="1293"/>
    </row>
    <row r="99" spans="1:24" s="4" customFormat="1" ht="27" hidden="1">
      <c r="A99" s="527">
        <v>93</v>
      </c>
      <c r="B99" s="532" t="s">
        <v>1139</v>
      </c>
      <c r="C99" s="623" t="s">
        <v>1066</v>
      </c>
      <c r="D99" s="561" t="s">
        <v>1140</v>
      </c>
      <c r="E99" s="528" t="s">
        <v>491</v>
      </c>
      <c r="F99" s="531" t="s">
        <v>1141</v>
      </c>
      <c r="G99" s="544" t="s">
        <v>267</v>
      </c>
      <c r="H99" s="542"/>
      <c r="I99" s="542"/>
      <c r="J99" s="542">
        <v>45524</v>
      </c>
      <c r="K99" s="1169"/>
      <c r="L99" s="636"/>
      <c r="M99" s="1180">
        <v>45415</v>
      </c>
      <c r="N99" s="636"/>
      <c r="O99" s="636"/>
      <c r="P99" s="636"/>
      <c r="Q99" s="1171"/>
      <c r="R99" s="1171"/>
      <c r="S99" s="636"/>
      <c r="T99" s="636"/>
      <c r="U99" s="531"/>
      <c r="V99" s="531"/>
      <c r="W99" s="531"/>
      <c r="X99" s="1293"/>
    </row>
    <row r="100" spans="1:24" s="4" customFormat="1" ht="27" hidden="1">
      <c r="A100" s="527">
        <v>94</v>
      </c>
      <c r="B100" s="547" t="s">
        <v>1142</v>
      </c>
      <c r="C100" s="623" t="s">
        <v>166</v>
      </c>
      <c r="D100" s="561" t="s">
        <v>1143</v>
      </c>
      <c r="E100" s="528" t="s">
        <v>491</v>
      </c>
      <c r="F100" s="531" t="s">
        <v>122</v>
      </c>
      <c r="G100" s="544" t="s">
        <v>267</v>
      </c>
      <c r="H100" s="542"/>
      <c r="I100" s="542"/>
      <c r="J100" s="542">
        <v>45343</v>
      </c>
      <c r="K100" s="1169"/>
      <c r="L100" s="636"/>
      <c r="M100" s="1172">
        <v>45323</v>
      </c>
      <c r="N100" s="1175" t="s">
        <v>62</v>
      </c>
      <c r="O100" s="1173">
        <v>45344</v>
      </c>
      <c r="P100" s="636"/>
      <c r="Q100" s="1171"/>
      <c r="R100" s="1171"/>
      <c r="S100" s="636"/>
      <c r="T100" s="636"/>
      <c r="U100" s="531"/>
      <c r="V100" s="531"/>
      <c r="W100" s="1162">
        <v>1</v>
      </c>
      <c r="X100" s="1293"/>
    </row>
    <row r="101" spans="1:24" s="4" customFormat="1" ht="27" hidden="1">
      <c r="A101" s="527">
        <v>95</v>
      </c>
      <c r="B101" s="547" t="s">
        <v>1142</v>
      </c>
      <c r="C101" s="623" t="s">
        <v>166</v>
      </c>
      <c r="D101" s="561" t="s">
        <v>1143</v>
      </c>
      <c r="E101" s="528" t="s">
        <v>491</v>
      </c>
      <c r="F101" s="531" t="s">
        <v>1144</v>
      </c>
      <c r="G101" s="544" t="s">
        <v>267</v>
      </c>
      <c r="H101" s="542"/>
      <c r="I101" s="542"/>
      <c r="J101" s="542">
        <v>45343</v>
      </c>
      <c r="K101" s="1169"/>
      <c r="L101" s="636"/>
      <c r="M101" s="1172">
        <v>45323</v>
      </c>
      <c r="N101" s="1175" t="s">
        <v>62</v>
      </c>
      <c r="O101" s="1173">
        <v>45344</v>
      </c>
      <c r="P101" s="636"/>
      <c r="Q101" s="1171"/>
      <c r="R101" s="1171"/>
      <c r="S101" s="636"/>
      <c r="T101" s="636"/>
      <c r="U101" s="531"/>
      <c r="V101" s="531"/>
      <c r="W101" s="1162">
        <v>1</v>
      </c>
      <c r="X101" s="1293"/>
    </row>
    <row r="102" spans="1:24" s="4" customFormat="1" ht="27" hidden="1">
      <c r="A102" s="527">
        <v>96</v>
      </c>
      <c r="B102" s="1282" t="s">
        <v>1142</v>
      </c>
      <c r="C102" s="623" t="s">
        <v>166</v>
      </c>
      <c r="D102" s="561" t="s">
        <v>1143</v>
      </c>
      <c r="E102" s="528" t="s">
        <v>491</v>
      </c>
      <c r="F102" s="531" t="s">
        <v>1145</v>
      </c>
      <c r="G102" s="544" t="s">
        <v>267</v>
      </c>
      <c r="H102" s="542"/>
      <c r="I102" s="542">
        <v>45430</v>
      </c>
      <c r="J102" s="542">
        <v>45503</v>
      </c>
      <c r="K102" s="1169"/>
      <c r="L102" s="636"/>
      <c r="M102" s="1173">
        <v>45430</v>
      </c>
      <c r="N102" s="636"/>
      <c r="O102" s="636"/>
      <c r="P102" s="636"/>
      <c r="Q102" s="1171"/>
      <c r="R102" s="1171"/>
      <c r="S102" s="636"/>
      <c r="T102" s="636"/>
      <c r="U102" s="531"/>
      <c r="V102" s="531"/>
      <c r="W102" s="1162">
        <v>1</v>
      </c>
      <c r="X102" s="1293"/>
    </row>
    <row r="103" spans="1:24" s="4" customFormat="1" ht="40.5" hidden="1">
      <c r="A103" s="527">
        <v>97</v>
      </c>
      <c r="B103" s="547" t="s">
        <v>1146</v>
      </c>
      <c r="C103" s="623" t="s">
        <v>1147</v>
      </c>
      <c r="D103" s="561" t="s">
        <v>1148</v>
      </c>
      <c r="E103" s="528" t="s">
        <v>491</v>
      </c>
      <c r="F103" s="531" t="s">
        <v>1149</v>
      </c>
      <c r="G103" s="544" t="s">
        <v>267</v>
      </c>
      <c r="H103" s="542"/>
      <c r="I103" s="542"/>
      <c r="J103" s="542">
        <v>45359</v>
      </c>
      <c r="K103" s="1169"/>
      <c r="L103" s="636"/>
      <c r="M103" s="1172">
        <v>45323</v>
      </c>
      <c r="N103" s="1175" t="s">
        <v>62</v>
      </c>
      <c r="O103" s="1173">
        <v>45331</v>
      </c>
      <c r="P103" s="636"/>
      <c r="Q103" s="1171"/>
      <c r="R103" s="1171"/>
      <c r="S103" s="636"/>
      <c r="T103" s="636"/>
      <c r="U103" s="531"/>
      <c r="V103" s="531"/>
      <c r="W103" s="1162">
        <v>1</v>
      </c>
      <c r="X103" s="1293"/>
    </row>
    <row r="104" spans="1:24" s="4" customFormat="1" ht="40.5" hidden="1">
      <c r="A104" s="527">
        <v>98</v>
      </c>
      <c r="B104" s="532" t="s">
        <v>1139</v>
      </c>
      <c r="C104" s="623" t="s">
        <v>1066</v>
      </c>
      <c r="D104" s="561" t="s">
        <v>1150</v>
      </c>
      <c r="E104" s="528" t="s">
        <v>491</v>
      </c>
      <c r="F104" s="531" t="s">
        <v>1151</v>
      </c>
      <c r="G104" s="544" t="s">
        <v>267</v>
      </c>
      <c r="H104" s="542">
        <v>45545</v>
      </c>
      <c r="I104" s="542">
        <v>45545</v>
      </c>
      <c r="J104" s="542">
        <v>45545</v>
      </c>
      <c r="K104" s="1169"/>
      <c r="L104" s="636"/>
      <c r="M104" s="636"/>
      <c r="N104" s="636"/>
      <c r="O104" s="636"/>
      <c r="P104" s="636"/>
      <c r="Q104" s="1171"/>
      <c r="R104" s="1171"/>
      <c r="S104" s="636"/>
      <c r="T104" s="636"/>
      <c r="U104" s="531"/>
      <c r="V104" s="531"/>
      <c r="W104" s="1162">
        <v>1</v>
      </c>
      <c r="X104" s="1293"/>
    </row>
    <row r="105" spans="1:24" s="4" customFormat="1" ht="40.5" hidden="1">
      <c r="A105" s="527">
        <v>99</v>
      </c>
      <c r="B105" s="532" t="s">
        <v>1139</v>
      </c>
      <c r="C105" s="623" t="s">
        <v>1066</v>
      </c>
      <c r="D105" s="561" t="s">
        <v>1150</v>
      </c>
      <c r="E105" s="528" t="s">
        <v>491</v>
      </c>
      <c r="F105" s="531" t="s">
        <v>1141</v>
      </c>
      <c r="G105" s="544" t="s">
        <v>267</v>
      </c>
      <c r="H105" s="542">
        <v>45545</v>
      </c>
      <c r="I105" s="542">
        <v>45603</v>
      </c>
      <c r="J105" s="542">
        <v>45603</v>
      </c>
      <c r="K105" s="1169"/>
      <c r="L105" s="636"/>
      <c r="M105" s="636" t="s">
        <v>107</v>
      </c>
      <c r="N105" s="636"/>
      <c r="O105" s="636"/>
      <c r="P105" s="636"/>
      <c r="Q105" s="1171"/>
      <c r="R105" s="1171"/>
      <c r="S105" s="636"/>
      <c r="T105" s="636"/>
      <c r="U105" s="531"/>
      <c r="V105" s="531"/>
      <c r="W105" s="1162">
        <v>1</v>
      </c>
      <c r="X105" s="1293"/>
    </row>
    <row r="106" spans="1:24" s="4" customFormat="1" ht="54" hidden="1">
      <c r="A106" s="527">
        <v>100</v>
      </c>
      <c r="B106" s="528" t="s">
        <v>718</v>
      </c>
      <c r="C106" s="623" t="s">
        <v>1152</v>
      </c>
      <c r="D106" s="561" t="s">
        <v>489</v>
      </c>
      <c r="E106" s="528" t="s">
        <v>491</v>
      </c>
      <c r="F106" s="531" t="s">
        <v>1153</v>
      </c>
      <c r="G106" s="544" t="s">
        <v>267</v>
      </c>
      <c r="H106" s="542"/>
      <c r="I106" s="542"/>
      <c r="J106" s="542">
        <v>45343</v>
      </c>
      <c r="K106" s="1169"/>
      <c r="L106" s="636"/>
      <c r="M106" s="1171">
        <v>45364</v>
      </c>
      <c r="N106" s="1175" t="s">
        <v>62</v>
      </c>
      <c r="O106" s="1173">
        <v>45364</v>
      </c>
      <c r="P106" s="636"/>
      <c r="Q106" s="1171"/>
      <c r="R106" s="1171"/>
      <c r="S106" s="636"/>
      <c r="T106" s="636"/>
      <c r="U106" s="531"/>
      <c r="V106" s="531"/>
      <c r="W106" s="1162">
        <v>1</v>
      </c>
      <c r="X106" s="1293"/>
    </row>
    <row r="107" spans="1:24" s="4" customFormat="1" ht="54" hidden="1">
      <c r="A107" s="527">
        <v>101</v>
      </c>
      <c r="B107" s="528" t="s">
        <v>718</v>
      </c>
      <c r="C107" s="623" t="s">
        <v>1152</v>
      </c>
      <c r="D107" s="561" t="s">
        <v>489</v>
      </c>
      <c r="E107" s="528" t="s">
        <v>491</v>
      </c>
      <c r="F107" s="531" t="s">
        <v>1154</v>
      </c>
      <c r="G107" s="544" t="s">
        <v>267</v>
      </c>
      <c r="H107" s="542"/>
      <c r="I107" s="542">
        <v>45641</v>
      </c>
      <c r="J107" s="542" t="s">
        <v>1155</v>
      </c>
      <c r="K107" s="1169"/>
      <c r="L107" s="636"/>
      <c r="M107" s="636" t="s">
        <v>107</v>
      </c>
      <c r="N107" s="636"/>
      <c r="O107" s="636"/>
      <c r="P107" s="636"/>
      <c r="Q107" s="1171"/>
      <c r="R107" s="1171"/>
      <c r="S107" s="636"/>
      <c r="T107" s="636"/>
      <c r="U107" s="531"/>
      <c r="V107" s="531"/>
      <c r="W107" s="531"/>
      <c r="X107" s="1293"/>
    </row>
    <row r="108" spans="1:24" s="4" customFormat="1" ht="40.5" hidden="1">
      <c r="A108" s="527">
        <v>102</v>
      </c>
      <c r="B108" s="528" t="s">
        <v>726</v>
      </c>
      <c r="C108" s="623" t="s">
        <v>727</v>
      </c>
      <c r="D108" s="561" t="s">
        <v>1156</v>
      </c>
      <c r="E108" s="528" t="s">
        <v>491</v>
      </c>
      <c r="F108" s="531" t="s">
        <v>1157</v>
      </c>
      <c r="G108" s="544" t="s">
        <v>267</v>
      </c>
      <c r="H108" s="542"/>
      <c r="I108" s="542"/>
      <c r="J108" s="542">
        <v>45351</v>
      </c>
      <c r="K108" s="1169"/>
      <c r="L108" s="636"/>
      <c r="M108" s="1171">
        <v>45380</v>
      </c>
      <c r="N108" s="1163" t="s">
        <v>245</v>
      </c>
      <c r="O108" s="1171">
        <v>45379</v>
      </c>
      <c r="P108" s="636"/>
      <c r="Q108" s="1171"/>
      <c r="R108" s="1171"/>
      <c r="S108" s="636"/>
      <c r="T108" s="636"/>
      <c r="U108" s="531"/>
      <c r="V108" s="531"/>
      <c r="W108" s="1162">
        <v>0.75</v>
      </c>
      <c r="X108" s="1293"/>
    </row>
    <row r="109" spans="1:24" s="4" customFormat="1" ht="40.5" hidden="1">
      <c r="A109" s="527">
        <v>103</v>
      </c>
      <c r="B109" s="528" t="s">
        <v>726</v>
      </c>
      <c r="C109" s="623" t="s">
        <v>727</v>
      </c>
      <c r="D109" s="561" t="s">
        <v>1156</v>
      </c>
      <c r="E109" s="528" t="s">
        <v>491</v>
      </c>
      <c r="F109" s="531" t="s">
        <v>1158</v>
      </c>
      <c r="G109" s="544" t="s">
        <v>267</v>
      </c>
      <c r="H109" s="542"/>
      <c r="I109" s="542">
        <v>45611</v>
      </c>
      <c r="J109" s="542">
        <v>45576</v>
      </c>
      <c r="K109" s="1169"/>
      <c r="L109" s="636"/>
      <c r="M109" s="1173">
        <v>45457</v>
      </c>
      <c r="N109" s="636"/>
      <c r="O109" s="636"/>
      <c r="P109" s="636"/>
      <c r="Q109" s="1171"/>
      <c r="R109" s="1171"/>
      <c r="S109" s="636"/>
      <c r="T109" s="636"/>
      <c r="U109" s="531"/>
      <c r="V109" s="531"/>
      <c r="W109" s="1162">
        <v>0.75</v>
      </c>
      <c r="X109" s="1293"/>
    </row>
    <row r="110" spans="1:24" s="4" customFormat="1" ht="40.5" hidden="1">
      <c r="A110" s="527">
        <v>104</v>
      </c>
      <c r="B110" s="528" t="s">
        <v>726</v>
      </c>
      <c r="C110" s="623" t="s">
        <v>727</v>
      </c>
      <c r="D110" s="561" t="s">
        <v>1156</v>
      </c>
      <c r="E110" s="528" t="s">
        <v>243</v>
      </c>
      <c r="F110" s="531" t="s">
        <v>1159</v>
      </c>
      <c r="G110" s="544" t="s">
        <v>60</v>
      </c>
      <c r="H110" s="542">
        <v>45727</v>
      </c>
      <c r="I110" s="542">
        <v>45771</v>
      </c>
      <c r="J110" s="542"/>
      <c r="K110" s="1169"/>
      <c r="L110" s="636"/>
      <c r="M110" s="1173">
        <v>45457</v>
      </c>
      <c r="N110" s="636"/>
      <c r="O110" s="636"/>
      <c r="P110" s="636"/>
      <c r="Q110" s="1171"/>
      <c r="R110" s="1171"/>
      <c r="S110" s="636"/>
      <c r="T110" s="636"/>
      <c r="U110" s="531"/>
      <c r="V110" s="531"/>
      <c r="W110" s="531"/>
      <c r="X110" s="1293"/>
    </row>
    <row r="111" spans="1:24" s="4" customFormat="1" ht="40.5" hidden="1">
      <c r="A111" s="527">
        <v>105</v>
      </c>
      <c r="B111" s="528" t="s">
        <v>726</v>
      </c>
      <c r="C111" s="623" t="s">
        <v>727</v>
      </c>
      <c r="D111" s="561" t="s">
        <v>1156</v>
      </c>
      <c r="E111" s="528" t="s">
        <v>243</v>
      </c>
      <c r="F111" s="531" t="s">
        <v>1160</v>
      </c>
      <c r="G111" s="544" t="s">
        <v>100</v>
      </c>
      <c r="H111" s="542" t="s">
        <v>107</v>
      </c>
      <c r="I111" s="542" t="s">
        <v>107</v>
      </c>
      <c r="J111" s="542"/>
      <c r="K111" s="1169"/>
      <c r="L111" s="636"/>
      <c r="M111" s="1173">
        <v>45473</v>
      </c>
      <c r="N111" s="636"/>
      <c r="O111" s="636"/>
      <c r="P111" s="636"/>
      <c r="Q111" s="1171"/>
      <c r="R111" s="1171"/>
      <c r="S111" s="636"/>
      <c r="T111" s="636"/>
      <c r="U111" s="531"/>
      <c r="V111" s="531"/>
      <c r="W111" s="531"/>
      <c r="X111" s="1293"/>
    </row>
    <row r="112" spans="1:24" s="4" customFormat="1" ht="40.5" hidden="1">
      <c r="A112" s="527">
        <v>106</v>
      </c>
      <c r="B112" s="528" t="s">
        <v>726</v>
      </c>
      <c r="C112" s="623" t="s">
        <v>727</v>
      </c>
      <c r="D112" s="561" t="s">
        <v>1156</v>
      </c>
      <c r="E112" s="528" t="s">
        <v>243</v>
      </c>
      <c r="F112" s="531" t="s">
        <v>1161</v>
      </c>
      <c r="G112" s="544" t="s">
        <v>100</v>
      </c>
      <c r="H112" s="542" t="s">
        <v>107</v>
      </c>
      <c r="I112" s="542" t="s">
        <v>107</v>
      </c>
      <c r="J112" s="542"/>
      <c r="K112" s="1169"/>
      <c r="L112" s="636"/>
      <c r="M112" s="1172">
        <v>45717</v>
      </c>
      <c r="N112" s="636"/>
      <c r="O112" s="636"/>
      <c r="P112" s="636"/>
      <c r="Q112" s="1171"/>
      <c r="R112" s="1171"/>
      <c r="S112" s="636"/>
      <c r="T112" s="636"/>
      <c r="U112" s="531"/>
      <c r="V112" s="531"/>
      <c r="W112" s="531"/>
      <c r="X112" s="1293"/>
    </row>
    <row r="113" spans="1:24" s="4" customFormat="1" ht="40.5" hidden="1">
      <c r="A113" s="527">
        <v>107</v>
      </c>
      <c r="B113" s="528" t="s">
        <v>726</v>
      </c>
      <c r="C113" s="623" t="s">
        <v>727</v>
      </c>
      <c r="D113" s="561" t="s">
        <v>1156</v>
      </c>
      <c r="E113" s="528" t="s">
        <v>243</v>
      </c>
      <c r="F113" s="531" t="s">
        <v>1162</v>
      </c>
      <c r="G113" s="544" t="s">
        <v>100</v>
      </c>
      <c r="H113" s="542" t="s">
        <v>107</v>
      </c>
      <c r="I113" s="542" t="s">
        <v>107</v>
      </c>
      <c r="J113" s="542"/>
      <c r="K113" s="1169"/>
      <c r="L113" s="636"/>
      <c r="M113" s="1172">
        <v>46082</v>
      </c>
      <c r="N113" s="636"/>
      <c r="O113" s="636"/>
      <c r="P113" s="636"/>
      <c r="Q113" s="1171"/>
      <c r="R113" s="1171"/>
      <c r="S113" s="636"/>
      <c r="T113" s="636"/>
      <c r="U113" s="531"/>
      <c r="V113" s="531"/>
      <c r="W113" s="531"/>
      <c r="X113" s="1293"/>
    </row>
    <row r="114" spans="1:24" s="4" customFormat="1" ht="27" hidden="1">
      <c r="A114" s="527">
        <v>108</v>
      </c>
      <c r="B114" s="528" t="s">
        <v>775</v>
      </c>
      <c r="C114" s="623" t="s">
        <v>842</v>
      </c>
      <c r="D114" s="561" t="s">
        <v>1163</v>
      </c>
      <c r="E114" s="528" t="s">
        <v>646</v>
      </c>
      <c r="F114" s="531" t="s">
        <v>1164</v>
      </c>
      <c r="G114" s="544" t="s">
        <v>267</v>
      </c>
      <c r="H114" s="542"/>
      <c r="I114" s="542"/>
      <c r="J114" s="542">
        <v>45261</v>
      </c>
      <c r="K114" s="1169"/>
      <c r="L114" s="636"/>
      <c r="M114" s="545">
        <v>45261</v>
      </c>
      <c r="N114" s="890" t="s">
        <v>245</v>
      </c>
      <c r="O114" s="532"/>
      <c r="P114" s="894" t="s">
        <v>149</v>
      </c>
      <c r="Q114" s="616"/>
      <c r="R114" s="616"/>
      <c r="S114" s="532"/>
      <c r="T114" s="532"/>
      <c r="U114" s="531"/>
      <c r="V114" s="531"/>
      <c r="W114" s="1162">
        <v>1</v>
      </c>
      <c r="X114" s="1293"/>
    </row>
    <row r="115" spans="1:24" s="4" customFormat="1" ht="27" hidden="1">
      <c r="A115" s="527">
        <v>109</v>
      </c>
      <c r="B115" s="528" t="s">
        <v>775</v>
      </c>
      <c r="C115" s="623" t="s">
        <v>842</v>
      </c>
      <c r="D115" s="561" t="s">
        <v>1163</v>
      </c>
      <c r="E115" s="528" t="s">
        <v>646</v>
      </c>
      <c r="F115" s="531" t="s">
        <v>1165</v>
      </c>
      <c r="G115" s="544" t="s">
        <v>267</v>
      </c>
      <c r="H115" s="542">
        <v>45321</v>
      </c>
      <c r="I115" s="542"/>
      <c r="J115" s="542">
        <v>45321</v>
      </c>
      <c r="K115" s="1169"/>
      <c r="L115" s="636"/>
      <c r="M115" s="545">
        <v>45292</v>
      </c>
      <c r="N115" s="890" t="s">
        <v>245</v>
      </c>
      <c r="O115" s="532"/>
      <c r="P115" s="547" t="s">
        <v>1166</v>
      </c>
      <c r="Q115" s="616"/>
      <c r="R115" s="616"/>
      <c r="S115" s="532"/>
      <c r="T115" s="532"/>
      <c r="U115" s="531"/>
      <c r="V115" s="531"/>
      <c r="W115" s="1162">
        <v>1</v>
      </c>
      <c r="X115" s="1293"/>
    </row>
    <row r="116" spans="1:24" s="4" customFormat="1" ht="40.5" hidden="1">
      <c r="A116" s="527">
        <v>110</v>
      </c>
      <c r="B116" s="528" t="s">
        <v>775</v>
      </c>
      <c r="C116" s="623" t="s">
        <v>842</v>
      </c>
      <c r="D116" s="561" t="s">
        <v>1163</v>
      </c>
      <c r="E116" s="528" t="s">
        <v>646</v>
      </c>
      <c r="F116" s="531" t="s">
        <v>1167</v>
      </c>
      <c r="G116" s="528" t="s">
        <v>170</v>
      </c>
      <c r="H116" s="542">
        <v>45375</v>
      </c>
      <c r="I116" s="542">
        <v>45503</v>
      </c>
      <c r="J116" s="542"/>
      <c r="K116" s="1169"/>
      <c r="L116" s="636"/>
      <c r="M116" s="545">
        <v>45413</v>
      </c>
      <c r="N116" s="532"/>
      <c r="O116" s="532"/>
      <c r="P116" s="532" t="s">
        <v>1168</v>
      </c>
      <c r="Q116" s="616"/>
      <c r="R116" s="616"/>
      <c r="S116" s="532"/>
      <c r="T116" s="532"/>
      <c r="U116" s="531"/>
      <c r="V116" s="531"/>
      <c r="W116" s="531" t="s">
        <v>1169</v>
      </c>
      <c r="X116" s="1293"/>
    </row>
    <row r="117" spans="1:24" s="4" customFormat="1" ht="40.5" hidden="1">
      <c r="A117" s="527">
        <v>111</v>
      </c>
      <c r="B117" s="528" t="s">
        <v>775</v>
      </c>
      <c r="C117" s="623" t="s">
        <v>842</v>
      </c>
      <c r="D117" s="561" t="s">
        <v>1163</v>
      </c>
      <c r="E117" s="528" t="s">
        <v>646</v>
      </c>
      <c r="F117" s="531" t="s">
        <v>1170</v>
      </c>
      <c r="G117" s="544" t="s">
        <v>100</v>
      </c>
      <c r="H117" s="542">
        <v>45436</v>
      </c>
      <c r="I117" s="542">
        <v>45501</v>
      </c>
      <c r="J117" s="542"/>
      <c r="K117" s="1169"/>
      <c r="L117" s="636"/>
      <c r="M117" s="545">
        <v>45474</v>
      </c>
      <c r="N117" s="532"/>
      <c r="O117" s="532"/>
      <c r="P117" s="532"/>
      <c r="Q117" s="616"/>
      <c r="R117" s="616"/>
      <c r="S117" s="532"/>
      <c r="T117" s="532"/>
      <c r="U117" s="531"/>
      <c r="V117" s="531"/>
      <c r="W117" s="1162">
        <v>0</v>
      </c>
      <c r="X117" s="1293"/>
    </row>
    <row r="118" spans="1:24" s="4" customFormat="1" ht="27" hidden="1">
      <c r="A118" s="527">
        <v>112</v>
      </c>
      <c r="B118" s="528" t="s">
        <v>775</v>
      </c>
      <c r="C118" s="623" t="s">
        <v>842</v>
      </c>
      <c r="D118" s="561" t="s">
        <v>1163</v>
      </c>
      <c r="E118" s="528" t="s">
        <v>646</v>
      </c>
      <c r="F118" s="531" t="s">
        <v>1171</v>
      </c>
      <c r="G118" s="544" t="s">
        <v>100</v>
      </c>
      <c r="H118" s="542">
        <v>45502</v>
      </c>
      <c r="I118" s="542">
        <v>45510</v>
      </c>
      <c r="J118" s="542"/>
      <c r="K118" s="1169"/>
      <c r="L118" s="636"/>
      <c r="M118" s="545">
        <v>45505</v>
      </c>
      <c r="N118" s="532"/>
      <c r="O118" s="532"/>
      <c r="P118" s="532"/>
      <c r="Q118" s="616"/>
      <c r="R118" s="616"/>
      <c r="S118" s="532"/>
      <c r="T118" s="532"/>
      <c r="U118" s="531"/>
      <c r="V118" s="531"/>
      <c r="W118" s="1162">
        <v>0</v>
      </c>
      <c r="X118" s="1293"/>
    </row>
    <row r="119" spans="1:24" s="4" customFormat="1" ht="27" hidden="1">
      <c r="A119" s="527">
        <v>113</v>
      </c>
      <c r="B119" s="528" t="s">
        <v>1172</v>
      </c>
      <c r="C119" s="623" t="s">
        <v>1173</v>
      </c>
      <c r="D119" s="561" t="s">
        <v>1174</v>
      </c>
      <c r="E119" s="528" t="s">
        <v>491</v>
      </c>
      <c r="F119" s="531" t="s">
        <v>122</v>
      </c>
      <c r="G119" s="544" t="s">
        <v>267</v>
      </c>
      <c r="H119" s="542"/>
      <c r="I119" s="542"/>
      <c r="J119" s="542">
        <v>45379</v>
      </c>
      <c r="K119" s="1169"/>
      <c r="L119" s="636"/>
      <c r="M119" s="1171">
        <v>45380</v>
      </c>
      <c r="N119" s="1163" t="s">
        <v>245</v>
      </c>
      <c r="O119" s="1173">
        <v>45379</v>
      </c>
      <c r="P119" s="636"/>
      <c r="Q119" s="1171"/>
      <c r="R119" s="1171"/>
      <c r="S119" s="636"/>
      <c r="T119" s="636"/>
      <c r="U119" s="531"/>
      <c r="V119" s="531"/>
      <c r="W119" s="1162">
        <v>1</v>
      </c>
      <c r="X119" s="1293"/>
    </row>
    <row r="120" spans="1:24" s="4" customFormat="1" ht="27" hidden="1">
      <c r="A120" s="527">
        <v>114</v>
      </c>
      <c r="B120" s="528" t="s">
        <v>1175</v>
      </c>
      <c r="C120" s="623" t="s">
        <v>1176</v>
      </c>
      <c r="D120" s="561" t="s">
        <v>1177</v>
      </c>
      <c r="E120" s="528" t="s">
        <v>491</v>
      </c>
      <c r="F120" s="531" t="s">
        <v>1178</v>
      </c>
      <c r="G120" s="544" t="s">
        <v>267</v>
      </c>
      <c r="H120" s="542"/>
      <c r="I120" s="542"/>
      <c r="J120" s="542" t="s">
        <v>1179</v>
      </c>
      <c r="K120" s="1169"/>
      <c r="L120" s="636"/>
      <c r="M120" s="636"/>
      <c r="N120" s="636"/>
      <c r="O120" s="636"/>
      <c r="P120" s="636"/>
      <c r="Q120" s="1171"/>
      <c r="R120" s="1171"/>
      <c r="S120" s="636"/>
      <c r="T120" s="636"/>
      <c r="U120" s="531"/>
      <c r="V120" s="531"/>
      <c r="W120" s="531"/>
      <c r="X120" s="1293"/>
    </row>
    <row r="121" spans="1:24" s="4" customFormat="1" ht="27" hidden="1">
      <c r="A121" s="527">
        <v>115</v>
      </c>
      <c r="B121" s="528" t="s">
        <v>1175</v>
      </c>
      <c r="C121" s="623" t="s">
        <v>1176</v>
      </c>
      <c r="D121" s="561" t="s">
        <v>1177</v>
      </c>
      <c r="E121" s="528" t="s">
        <v>491</v>
      </c>
      <c r="F121" s="531" t="s">
        <v>1180</v>
      </c>
      <c r="G121" s="544" t="s">
        <v>267</v>
      </c>
      <c r="H121" s="542"/>
      <c r="I121" s="542"/>
      <c r="J121" s="542" t="s">
        <v>1179</v>
      </c>
      <c r="K121" s="1169"/>
      <c r="L121" s="636"/>
      <c r="M121" s="636"/>
      <c r="N121" s="636"/>
      <c r="O121" s="636"/>
      <c r="P121" s="636"/>
      <c r="Q121" s="1171"/>
      <c r="R121" s="1171"/>
      <c r="S121" s="636"/>
      <c r="T121" s="636"/>
      <c r="U121" s="531"/>
      <c r="V121" s="531"/>
      <c r="W121" s="531"/>
      <c r="X121" s="1293"/>
    </row>
    <row r="122" spans="1:24" s="4" customFormat="1" ht="27" hidden="1">
      <c r="A122" s="527">
        <v>116</v>
      </c>
      <c r="B122" s="528" t="s">
        <v>1175</v>
      </c>
      <c r="C122" s="623" t="s">
        <v>1176</v>
      </c>
      <c r="D122" s="561" t="s">
        <v>1177</v>
      </c>
      <c r="E122" s="528" t="s">
        <v>491</v>
      </c>
      <c r="F122" s="531" t="s">
        <v>1181</v>
      </c>
      <c r="G122" s="544" t="s">
        <v>267</v>
      </c>
      <c r="H122" s="542"/>
      <c r="I122" s="542"/>
      <c r="J122" s="542" t="s">
        <v>1179</v>
      </c>
      <c r="K122" s="1169"/>
      <c r="L122" s="636"/>
      <c r="M122" s="636"/>
      <c r="N122" s="636"/>
      <c r="O122" s="636"/>
      <c r="P122" s="636"/>
      <c r="Q122" s="1171"/>
      <c r="R122" s="1171"/>
      <c r="S122" s="636"/>
      <c r="T122" s="636"/>
      <c r="U122" s="531"/>
      <c r="V122" s="531"/>
      <c r="W122" s="531"/>
      <c r="X122" s="1293"/>
    </row>
    <row r="123" spans="1:24" s="4" customFormat="1" ht="27" hidden="1">
      <c r="A123" s="527">
        <v>117</v>
      </c>
      <c r="B123" s="528" t="s">
        <v>1175</v>
      </c>
      <c r="C123" s="623" t="s">
        <v>1182</v>
      </c>
      <c r="D123" s="561" t="s">
        <v>1183</v>
      </c>
      <c r="E123" s="528" t="s">
        <v>491</v>
      </c>
      <c r="F123" s="531" t="s">
        <v>1178</v>
      </c>
      <c r="G123" s="544" t="s">
        <v>267</v>
      </c>
      <c r="H123" s="542"/>
      <c r="I123" s="542"/>
      <c r="J123" s="542" t="s">
        <v>1179</v>
      </c>
      <c r="K123" s="1169"/>
      <c r="L123" s="636"/>
      <c r="M123" s="636"/>
      <c r="N123" s="636"/>
      <c r="O123" s="636"/>
      <c r="P123" s="636"/>
      <c r="Q123" s="1171"/>
      <c r="R123" s="1171"/>
      <c r="S123" s="636"/>
      <c r="T123" s="636"/>
      <c r="U123" s="531"/>
      <c r="V123" s="531"/>
      <c r="W123" s="531"/>
      <c r="X123" s="1293"/>
    </row>
    <row r="124" spans="1:24" s="4" customFormat="1" ht="27" hidden="1">
      <c r="A124" s="527">
        <v>118</v>
      </c>
      <c r="B124" s="528" t="s">
        <v>1175</v>
      </c>
      <c r="C124" s="623" t="s">
        <v>1182</v>
      </c>
      <c r="D124" s="1178" t="s">
        <v>1183</v>
      </c>
      <c r="E124" s="528" t="s">
        <v>491</v>
      </c>
      <c r="F124" s="531" t="s">
        <v>1184</v>
      </c>
      <c r="G124" s="544" t="s">
        <v>267</v>
      </c>
      <c r="H124" s="542"/>
      <c r="I124" s="542"/>
      <c r="J124" s="542" t="s">
        <v>1179</v>
      </c>
      <c r="K124" s="1169"/>
      <c r="L124" s="636"/>
      <c r="M124" s="636"/>
      <c r="N124" s="636"/>
      <c r="O124" s="636"/>
      <c r="P124" s="636"/>
      <c r="Q124" s="1171"/>
      <c r="R124" s="1171"/>
      <c r="S124" s="636"/>
      <c r="T124" s="636"/>
      <c r="U124" s="531"/>
      <c r="V124" s="531"/>
      <c r="W124" s="531"/>
      <c r="X124" s="1293"/>
    </row>
    <row r="125" spans="1:24" s="4" customFormat="1" ht="27" hidden="1">
      <c r="A125" s="527">
        <v>119</v>
      </c>
      <c r="B125" s="528" t="s">
        <v>1175</v>
      </c>
      <c r="C125" s="623" t="s">
        <v>1182</v>
      </c>
      <c r="D125" s="1178" t="s">
        <v>1183</v>
      </c>
      <c r="E125" s="528" t="s">
        <v>491</v>
      </c>
      <c r="F125" s="531" t="s">
        <v>1185</v>
      </c>
      <c r="G125" s="544" t="s">
        <v>267</v>
      </c>
      <c r="H125" s="542"/>
      <c r="I125" s="542"/>
      <c r="J125" s="542" t="s">
        <v>1179</v>
      </c>
      <c r="K125" s="1169"/>
      <c r="L125" s="636"/>
      <c r="M125" s="636"/>
      <c r="N125" s="636"/>
      <c r="O125" s="636"/>
      <c r="P125" s="636"/>
      <c r="Q125" s="1171"/>
      <c r="R125" s="1171"/>
      <c r="S125" s="636"/>
      <c r="T125" s="636"/>
      <c r="U125" s="531"/>
      <c r="V125" s="531"/>
      <c r="W125" s="531"/>
      <c r="X125" s="1293"/>
    </row>
    <row r="126" spans="1:24" s="4" customFormat="1" ht="27" hidden="1">
      <c r="A126" s="527">
        <v>120</v>
      </c>
      <c r="B126" s="528" t="s">
        <v>1175</v>
      </c>
      <c r="C126" s="623" t="s">
        <v>412</v>
      </c>
      <c r="D126" s="561" t="s">
        <v>1186</v>
      </c>
      <c r="E126" s="528" t="s">
        <v>491</v>
      </c>
      <c r="F126" s="531" t="s">
        <v>1178</v>
      </c>
      <c r="G126" s="544" t="s">
        <v>267</v>
      </c>
      <c r="H126" s="542"/>
      <c r="I126" s="542"/>
      <c r="J126" s="542" t="s">
        <v>1179</v>
      </c>
      <c r="K126" s="1169"/>
      <c r="L126" s="636"/>
      <c r="M126" s="636"/>
      <c r="N126" s="636"/>
      <c r="O126" s="636"/>
      <c r="P126" s="636"/>
      <c r="Q126" s="1171"/>
      <c r="R126" s="1171"/>
      <c r="S126" s="636"/>
      <c r="T126" s="636"/>
      <c r="U126" s="531"/>
      <c r="V126" s="531"/>
      <c r="W126" s="531"/>
      <c r="X126" s="1293"/>
    </row>
    <row r="127" spans="1:24" s="4" customFormat="1" ht="27" hidden="1">
      <c r="A127" s="527">
        <v>121</v>
      </c>
      <c r="B127" s="528" t="s">
        <v>1175</v>
      </c>
      <c r="C127" s="623" t="s">
        <v>412</v>
      </c>
      <c r="D127" s="561" t="s">
        <v>1186</v>
      </c>
      <c r="E127" s="528" t="s">
        <v>491</v>
      </c>
      <c r="F127" s="531" t="s">
        <v>1187</v>
      </c>
      <c r="G127" s="544" t="s">
        <v>267</v>
      </c>
      <c r="H127" s="542"/>
      <c r="I127" s="542"/>
      <c r="J127" s="542" t="s">
        <v>1179</v>
      </c>
      <c r="K127" s="1169"/>
      <c r="L127" s="636"/>
      <c r="M127" s="636"/>
      <c r="N127" s="636"/>
      <c r="O127" s="636"/>
      <c r="P127" s="636"/>
      <c r="Q127" s="1171"/>
      <c r="R127" s="1171"/>
      <c r="S127" s="636"/>
      <c r="T127" s="636"/>
      <c r="U127" s="531"/>
      <c r="V127" s="531"/>
      <c r="W127" s="531"/>
      <c r="X127" s="1293"/>
    </row>
    <row r="128" spans="1:24" s="4" customFormat="1" ht="27" hidden="1">
      <c r="A128" s="527">
        <v>122</v>
      </c>
      <c r="B128" s="528" t="s">
        <v>1175</v>
      </c>
      <c r="C128" s="623" t="s">
        <v>412</v>
      </c>
      <c r="D128" s="1178" t="s">
        <v>1186</v>
      </c>
      <c r="E128" s="528" t="s">
        <v>491</v>
      </c>
      <c r="F128" s="531" t="s">
        <v>1185</v>
      </c>
      <c r="G128" s="544" t="s">
        <v>267</v>
      </c>
      <c r="H128" s="542"/>
      <c r="I128" s="542"/>
      <c r="J128" s="542" t="s">
        <v>1179</v>
      </c>
      <c r="K128" s="1169"/>
      <c r="L128" s="636"/>
      <c r="M128" s="636"/>
      <c r="N128" s="636"/>
      <c r="O128" s="636"/>
      <c r="P128" s="636"/>
      <c r="Q128" s="1171"/>
      <c r="R128" s="1171"/>
      <c r="S128" s="636"/>
      <c r="T128" s="636"/>
      <c r="U128" s="531"/>
      <c r="V128" s="531"/>
      <c r="W128" s="531"/>
      <c r="X128" s="1293"/>
    </row>
    <row r="129" spans="1:24" s="4" customFormat="1" ht="40.5" hidden="1">
      <c r="A129" s="527">
        <v>123</v>
      </c>
      <c r="B129" s="528" t="s">
        <v>1175</v>
      </c>
      <c r="C129" s="623" t="s">
        <v>1188</v>
      </c>
      <c r="D129" s="561" t="s">
        <v>1189</v>
      </c>
      <c r="E129" s="528" t="s">
        <v>491</v>
      </c>
      <c r="F129" s="531" t="s">
        <v>1178</v>
      </c>
      <c r="G129" s="544" t="s">
        <v>267</v>
      </c>
      <c r="H129" s="542"/>
      <c r="I129" s="542"/>
      <c r="J129" s="542" t="s">
        <v>1179</v>
      </c>
      <c r="K129" s="1169"/>
      <c r="L129" s="636"/>
      <c r="M129" s="636"/>
      <c r="N129" s="636"/>
      <c r="O129" s="636"/>
      <c r="P129" s="636"/>
      <c r="Q129" s="1171"/>
      <c r="R129" s="1171"/>
      <c r="S129" s="636"/>
      <c r="T129" s="636"/>
      <c r="U129" s="531"/>
      <c r="V129" s="531"/>
      <c r="W129" s="531"/>
      <c r="X129" s="1293"/>
    </row>
    <row r="130" spans="1:24" s="4" customFormat="1" ht="40.5" hidden="1">
      <c r="A130" s="527">
        <v>124</v>
      </c>
      <c r="B130" s="528" t="s">
        <v>1175</v>
      </c>
      <c r="C130" s="623" t="s">
        <v>1188</v>
      </c>
      <c r="D130" s="561" t="s">
        <v>1189</v>
      </c>
      <c r="E130" s="528" t="s">
        <v>491</v>
      </c>
      <c r="F130" s="531" t="s">
        <v>1190</v>
      </c>
      <c r="G130" s="544" t="s">
        <v>267</v>
      </c>
      <c r="H130" s="542"/>
      <c r="I130" s="542"/>
      <c r="J130" s="542" t="s">
        <v>1179</v>
      </c>
      <c r="K130" s="1169"/>
      <c r="L130" s="636"/>
      <c r="M130" s="636"/>
      <c r="N130" s="636"/>
      <c r="O130" s="636"/>
      <c r="P130" s="636"/>
      <c r="Q130" s="1171"/>
      <c r="R130" s="1171"/>
      <c r="S130" s="636"/>
      <c r="T130" s="636"/>
      <c r="U130" s="531"/>
      <c r="V130" s="531"/>
      <c r="W130" s="531"/>
      <c r="X130" s="1293"/>
    </row>
    <row r="131" spans="1:24" s="4" customFormat="1" ht="40.5" hidden="1">
      <c r="A131" s="527">
        <v>125</v>
      </c>
      <c r="B131" s="528" t="s">
        <v>1175</v>
      </c>
      <c r="C131" s="623" t="s">
        <v>1188</v>
      </c>
      <c r="D131" s="1178" t="s">
        <v>1189</v>
      </c>
      <c r="E131" s="528" t="s">
        <v>491</v>
      </c>
      <c r="F131" s="531" t="s">
        <v>1191</v>
      </c>
      <c r="G131" s="544" t="s">
        <v>267</v>
      </c>
      <c r="H131" s="542"/>
      <c r="I131" s="542"/>
      <c r="J131" s="542" t="s">
        <v>1179</v>
      </c>
      <c r="K131" s="1169"/>
      <c r="L131" s="636"/>
      <c r="M131" s="636"/>
      <c r="N131" s="636"/>
      <c r="O131" s="636"/>
      <c r="P131" s="636"/>
      <c r="Q131" s="1171"/>
      <c r="R131" s="1171"/>
      <c r="S131" s="636"/>
      <c r="T131" s="636"/>
      <c r="U131" s="531"/>
      <c r="V131" s="531"/>
      <c r="W131" s="531"/>
      <c r="X131" s="1293"/>
    </row>
    <row r="132" spans="1:24" s="4" customFormat="1" ht="40.5" hidden="1">
      <c r="A132" s="527">
        <v>126</v>
      </c>
      <c r="B132" s="528" t="s">
        <v>1175</v>
      </c>
      <c r="C132" s="623" t="s">
        <v>1192</v>
      </c>
      <c r="D132" s="561" t="s">
        <v>1193</v>
      </c>
      <c r="E132" s="528" t="s">
        <v>491</v>
      </c>
      <c r="F132" s="531" t="s">
        <v>1178</v>
      </c>
      <c r="G132" s="544" t="s">
        <v>267</v>
      </c>
      <c r="H132" s="542"/>
      <c r="I132" s="542"/>
      <c r="J132" s="542" t="s">
        <v>1179</v>
      </c>
      <c r="K132" s="1169"/>
      <c r="L132" s="636"/>
      <c r="M132" s="636"/>
      <c r="N132" s="636"/>
      <c r="O132" s="636"/>
      <c r="P132" s="636"/>
      <c r="Q132" s="1171"/>
      <c r="R132" s="1171"/>
      <c r="S132" s="636"/>
      <c r="T132" s="636"/>
      <c r="U132" s="531"/>
      <c r="V132" s="531"/>
      <c r="W132" s="531"/>
      <c r="X132" s="1293"/>
    </row>
    <row r="133" spans="1:24" s="4" customFormat="1" ht="40.5" hidden="1">
      <c r="A133" s="527">
        <v>127</v>
      </c>
      <c r="B133" s="528" t="s">
        <v>1175</v>
      </c>
      <c r="C133" s="623" t="s">
        <v>1192</v>
      </c>
      <c r="D133" s="561" t="s">
        <v>1193</v>
      </c>
      <c r="E133" s="528" t="s">
        <v>491</v>
      </c>
      <c r="F133" s="531" t="s">
        <v>1194</v>
      </c>
      <c r="G133" s="544" t="s">
        <v>267</v>
      </c>
      <c r="H133" s="542"/>
      <c r="I133" s="542"/>
      <c r="J133" s="542" t="s">
        <v>1179</v>
      </c>
      <c r="K133" s="1169"/>
      <c r="L133" s="636"/>
      <c r="M133" s="636"/>
      <c r="N133" s="636"/>
      <c r="O133" s="636"/>
      <c r="P133" s="636"/>
      <c r="Q133" s="1171"/>
      <c r="R133" s="1171"/>
      <c r="S133" s="636"/>
      <c r="T133" s="636"/>
      <c r="U133" s="531"/>
      <c r="V133" s="531"/>
      <c r="W133" s="531"/>
      <c r="X133" s="1293"/>
    </row>
    <row r="134" spans="1:24" s="4" customFormat="1" ht="40.5" hidden="1">
      <c r="A134" s="527">
        <v>128</v>
      </c>
      <c r="B134" s="528" t="s">
        <v>1175</v>
      </c>
      <c r="C134" s="623" t="s">
        <v>1192</v>
      </c>
      <c r="D134" s="1178" t="s">
        <v>1193</v>
      </c>
      <c r="E134" s="528" t="s">
        <v>491</v>
      </c>
      <c r="F134" s="531" t="s">
        <v>1195</v>
      </c>
      <c r="G134" s="544" t="s">
        <v>267</v>
      </c>
      <c r="H134" s="542"/>
      <c r="I134" s="542"/>
      <c r="J134" s="542" t="s">
        <v>1179</v>
      </c>
      <c r="K134" s="1169"/>
      <c r="L134" s="636"/>
      <c r="M134" s="636"/>
      <c r="N134" s="636"/>
      <c r="O134" s="636"/>
      <c r="P134" s="636"/>
      <c r="Q134" s="1171"/>
      <c r="R134" s="1171"/>
      <c r="S134" s="636"/>
      <c r="T134" s="636"/>
      <c r="U134" s="531"/>
      <c r="V134" s="531"/>
      <c r="W134" s="531"/>
      <c r="X134" s="1293"/>
    </row>
    <row r="135" spans="1:24" s="4" customFormat="1" ht="27" hidden="1">
      <c r="A135" s="527">
        <v>129</v>
      </c>
      <c r="B135" s="528" t="s">
        <v>1175</v>
      </c>
      <c r="C135" s="623" t="s">
        <v>590</v>
      </c>
      <c r="D135" s="561" t="s">
        <v>1196</v>
      </c>
      <c r="E135" s="528" t="s">
        <v>491</v>
      </c>
      <c r="F135" s="531" t="s">
        <v>1197</v>
      </c>
      <c r="G135" s="544" t="s">
        <v>607</v>
      </c>
      <c r="H135" s="542"/>
      <c r="I135" s="542"/>
      <c r="J135" s="542"/>
      <c r="K135" s="1169"/>
      <c r="L135" s="636"/>
      <c r="M135" s="636"/>
      <c r="N135" s="636"/>
      <c r="O135" s="636"/>
      <c r="P135" s="636"/>
      <c r="Q135" s="1171"/>
      <c r="R135" s="1171"/>
      <c r="S135" s="636"/>
      <c r="T135" s="636"/>
      <c r="U135" s="531"/>
      <c r="V135" s="531"/>
      <c r="W135" s="531"/>
      <c r="X135" s="1293"/>
    </row>
    <row r="136" spans="1:24" s="4" customFormat="1" ht="27" hidden="1">
      <c r="A136" s="527">
        <v>130</v>
      </c>
      <c r="B136" s="528" t="s">
        <v>1175</v>
      </c>
      <c r="C136" s="623" t="s">
        <v>590</v>
      </c>
      <c r="D136" s="1178" t="s">
        <v>1196</v>
      </c>
      <c r="E136" s="528" t="s">
        <v>491</v>
      </c>
      <c r="F136" s="531" t="s">
        <v>1198</v>
      </c>
      <c r="G136" s="544" t="s">
        <v>607</v>
      </c>
      <c r="H136" s="542"/>
      <c r="I136" s="542"/>
      <c r="J136" s="542"/>
      <c r="K136" s="1169"/>
      <c r="L136" s="636"/>
      <c r="M136" s="636"/>
      <c r="N136" s="636"/>
      <c r="O136" s="636"/>
      <c r="P136" s="636"/>
      <c r="Q136" s="1171"/>
      <c r="R136" s="1171"/>
      <c r="S136" s="636"/>
      <c r="T136" s="636"/>
      <c r="U136" s="531"/>
      <c r="V136" s="531"/>
      <c r="W136" s="531"/>
      <c r="X136" s="1293"/>
    </row>
    <row r="137" spans="1:24" s="4" customFormat="1" ht="27" hidden="1">
      <c r="A137" s="527">
        <v>131</v>
      </c>
      <c r="B137" s="528" t="s">
        <v>1175</v>
      </c>
      <c r="C137" s="623" t="s">
        <v>590</v>
      </c>
      <c r="D137" s="1178" t="s">
        <v>1196</v>
      </c>
      <c r="E137" s="528" t="s">
        <v>491</v>
      </c>
      <c r="F137" s="531" t="s">
        <v>1199</v>
      </c>
      <c r="G137" s="544" t="s">
        <v>607</v>
      </c>
      <c r="H137" s="542"/>
      <c r="I137" s="542"/>
      <c r="J137" s="542"/>
      <c r="K137" s="1169"/>
      <c r="L137" s="636"/>
      <c r="M137" s="636"/>
      <c r="N137" s="636"/>
      <c r="O137" s="636"/>
      <c r="P137" s="636"/>
      <c r="Q137" s="1171"/>
      <c r="R137" s="1171"/>
      <c r="S137" s="636"/>
      <c r="T137" s="636"/>
      <c r="U137" s="531"/>
      <c r="V137" s="531"/>
      <c r="W137" s="531"/>
      <c r="X137" s="1293"/>
    </row>
    <row r="138" spans="1:24" s="4" customFormat="1" ht="27" hidden="1">
      <c r="A138" s="527">
        <v>132</v>
      </c>
      <c r="B138" s="528" t="s">
        <v>1175</v>
      </c>
      <c r="C138" s="623" t="s">
        <v>590</v>
      </c>
      <c r="D138" s="561" t="s">
        <v>1196</v>
      </c>
      <c r="E138" s="528" t="s">
        <v>491</v>
      </c>
      <c r="F138" s="531" t="s">
        <v>1200</v>
      </c>
      <c r="G138" s="544" t="s">
        <v>607</v>
      </c>
      <c r="H138" s="542"/>
      <c r="I138" s="542"/>
      <c r="J138" s="542"/>
      <c r="K138" s="1169"/>
      <c r="L138" s="636"/>
      <c r="M138" s="636"/>
      <c r="N138" s="636"/>
      <c r="O138" s="636"/>
      <c r="P138" s="636"/>
      <c r="Q138" s="1171"/>
      <c r="R138" s="1171"/>
      <c r="S138" s="636"/>
      <c r="T138" s="636"/>
      <c r="U138" s="531"/>
      <c r="V138" s="531"/>
      <c r="W138" s="531"/>
      <c r="X138" s="1293"/>
    </row>
    <row r="139" spans="1:24" s="4" customFormat="1" ht="27" hidden="1">
      <c r="A139" s="527">
        <v>133</v>
      </c>
      <c r="B139" s="528" t="s">
        <v>1175</v>
      </c>
      <c r="C139" s="623" t="s">
        <v>590</v>
      </c>
      <c r="D139" s="1178" t="s">
        <v>1196</v>
      </c>
      <c r="E139" s="528" t="s">
        <v>491</v>
      </c>
      <c r="F139" s="531" t="s">
        <v>1201</v>
      </c>
      <c r="G139" s="544" t="s">
        <v>607</v>
      </c>
      <c r="H139" s="542"/>
      <c r="I139" s="542"/>
      <c r="J139" s="542"/>
      <c r="K139" s="1169"/>
      <c r="L139" s="636"/>
      <c r="M139" s="636"/>
      <c r="N139" s="636"/>
      <c r="O139" s="636"/>
      <c r="P139" s="636"/>
      <c r="Q139" s="1171"/>
      <c r="R139" s="1171"/>
      <c r="S139" s="636"/>
      <c r="T139" s="636"/>
      <c r="U139" s="531"/>
      <c r="V139" s="531"/>
      <c r="W139" s="531"/>
      <c r="X139" s="1293"/>
    </row>
    <row r="140" spans="1:24" s="4" customFormat="1" ht="27" hidden="1">
      <c r="A140" s="527">
        <v>134</v>
      </c>
      <c r="B140" s="528" t="s">
        <v>1175</v>
      </c>
      <c r="C140" s="623" t="s">
        <v>590</v>
      </c>
      <c r="D140" s="561" t="s">
        <v>1196</v>
      </c>
      <c r="E140" s="528" t="s">
        <v>491</v>
      </c>
      <c r="F140" s="531" t="s">
        <v>1202</v>
      </c>
      <c r="G140" s="544" t="s">
        <v>607</v>
      </c>
      <c r="H140" s="542"/>
      <c r="I140" s="542"/>
      <c r="J140" s="542"/>
      <c r="K140" s="1169"/>
      <c r="L140" s="636"/>
      <c r="M140" s="636"/>
      <c r="N140" s="636"/>
      <c r="O140" s="636"/>
      <c r="P140" s="636"/>
      <c r="Q140" s="1171"/>
      <c r="R140" s="1171"/>
      <c r="S140" s="636"/>
      <c r="T140" s="636"/>
      <c r="U140" s="531"/>
      <c r="V140" s="531"/>
      <c r="W140" s="531"/>
      <c r="X140" s="1293"/>
    </row>
    <row r="141" spans="1:24" s="4" customFormat="1" ht="27" hidden="1">
      <c r="A141" s="527">
        <v>135</v>
      </c>
      <c r="B141" s="528" t="s">
        <v>1175</v>
      </c>
      <c r="C141" s="623" t="s">
        <v>915</v>
      </c>
      <c r="D141" s="1178" t="s">
        <v>1203</v>
      </c>
      <c r="E141" s="528" t="s">
        <v>491</v>
      </c>
      <c r="F141" s="531" t="s">
        <v>1204</v>
      </c>
      <c r="G141" s="544" t="s">
        <v>607</v>
      </c>
      <c r="H141" s="542"/>
      <c r="I141" s="542"/>
      <c r="J141" s="542" t="s">
        <v>1179</v>
      </c>
      <c r="K141" s="1169"/>
      <c r="L141" s="636"/>
      <c r="M141" s="636"/>
      <c r="N141" s="636"/>
      <c r="O141" s="636"/>
      <c r="P141" s="636"/>
      <c r="Q141" s="1171"/>
      <c r="R141" s="1171"/>
      <c r="S141" s="636"/>
      <c r="T141" s="636"/>
      <c r="U141" s="531"/>
      <c r="V141" s="531"/>
      <c r="W141" s="531"/>
      <c r="X141" s="1293"/>
    </row>
    <row r="142" spans="1:24" s="4" customFormat="1" ht="27" hidden="1">
      <c r="A142" s="527">
        <v>136</v>
      </c>
      <c r="B142" s="528" t="s">
        <v>1175</v>
      </c>
      <c r="C142" s="623" t="s">
        <v>915</v>
      </c>
      <c r="D142" s="1178" t="s">
        <v>1203</v>
      </c>
      <c r="E142" s="528" t="s">
        <v>491</v>
      </c>
      <c r="F142" s="531" t="s">
        <v>1205</v>
      </c>
      <c r="G142" s="544" t="s">
        <v>607</v>
      </c>
      <c r="H142" s="542"/>
      <c r="I142" s="542"/>
      <c r="J142" s="542" t="s">
        <v>1179</v>
      </c>
      <c r="K142" s="1169"/>
      <c r="L142" s="636"/>
      <c r="M142" s="636"/>
      <c r="N142" s="636"/>
      <c r="O142" s="636"/>
      <c r="P142" s="636"/>
      <c r="Q142" s="1171"/>
      <c r="R142" s="1171"/>
      <c r="S142" s="636"/>
      <c r="T142" s="636"/>
      <c r="U142" s="531"/>
      <c r="V142" s="531"/>
      <c r="W142" s="531"/>
      <c r="X142" s="1293"/>
    </row>
    <row r="143" spans="1:24" s="4" customFormat="1" ht="27" hidden="1">
      <c r="A143" s="527">
        <v>137</v>
      </c>
      <c r="B143" s="528" t="s">
        <v>1175</v>
      </c>
      <c r="C143" s="623" t="s">
        <v>915</v>
      </c>
      <c r="D143" s="1178" t="s">
        <v>1203</v>
      </c>
      <c r="E143" s="528" t="s">
        <v>491</v>
      </c>
      <c r="F143" s="531" t="s">
        <v>1206</v>
      </c>
      <c r="G143" s="544" t="s">
        <v>607</v>
      </c>
      <c r="H143" s="542"/>
      <c r="I143" s="542"/>
      <c r="J143" s="542" t="s">
        <v>1179</v>
      </c>
      <c r="K143" s="1169"/>
      <c r="L143" s="636"/>
      <c r="M143" s="636"/>
      <c r="N143" s="636"/>
      <c r="O143" s="636"/>
      <c r="P143" s="636"/>
      <c r="Q143" s="1171"/>
      <c r="R143" s="1171"/>
      <c r="S143" s="636"/>
      <c r="T143" s="636"/>
      <c r="U143" s="531"/>
      <c r="V143" s="531"/>
      <c r="W143" s="531"/>
      <c r="X143" s="1293"/>
    </row>
    <row r="144" spans="1:24" s="4" customFormat="1" ht="27" hidden="1">
      <c r="A144" s="527">
        <v>138</v>
      </c>
      <c r="B144" s="528" t="s">
        <v>1175</v>
      </c>
      <c r="C144" s="623" t="s">
        <v>915</v>
      </c>
      <c r="D144" s="561" t="s">
        <v>1203</v>
      </c>
      <c r="E144" s="528" t="s">
        <v>491</v>
      </c>
      <c r="F144" s="531" t="s">
        <v>1207</v>
      </c>
      <c r="G144" s="544" t="s">
        <v>607</v>
      </c>
      <c r="H144" s="542"/>
      <c r="I144" s="542"/>
      <c r="J144" s="542" t="s">
        <v>1179</v>
      </c>
      <c r="K144" s="1169"/>
      <c r="L144" s="636"/>
      <c r="M144" s="636"/>
      <c r="N144" s="636"/>
      <c r="O144" s="636"/>
      <c r="P144" s="636"/>
      <c r="Q144" s="1171"/>
      <c r="R144" s="1171"/>
      <c r="S144" s="636"/>
      <c r="T144" s="636"/>
      <c r="U144" s="531"/>
      <c r="V144" s="531"/>
      <c r="W144" s="531"/>
      <c r="X144" s="1293"/>
    </row>
    <row r="145" spans="1:24" s="4" customFormat="1" ht="27" hidden="1">
      <c r="A145" s="527">
        <v>139</v>
      </c>
      <c r="B145" s="528" t="s">
        <v>1175</v>
      </c>
      <c r="C145" s="623" t="s">
        <v>1208</v>
      </c>
      <c r="D145" s="561" t="s">
        <v>1209</v>
      </c>
      <c r="E145" s="528" t="s">
        <v>491</v>
      </c>
      <c r="F145" s="531" t="s">
        <v>1210</v>
      </c>
      <c r="G145" s="544" t="s">
        <v>267</v>
      </c>
      <c r="H145" s="542"/>
      <c r="I145" s="542"/>
      <c r="J145" s="542"/>
      <c r="K145" s="1169"/>
      <c r="L145" s="636"/>
      <c r="M145" s="636"/>
      <c r="N145" s="636"/>
      <c r="O145" s="636"/>
      <c r="P145" s="636"/>
      <c r="Q145" s="1171"/>
      <c r="R145" s="1171"/>
      <c r="S145" s="636"/>
      <c r="T145" s="636"/>
      <c r="U145" s="531"/>
      <c r="V145" s="531"/>
      <c r="W145" s="1162">
        <v>1</v>
      </c>
      <c r="X145" s="1293"/>
    </row>
    <row r="146" spans="1:24" s="4" customFormat="1" ht="27" hidden="1">
      <c r="A146" s="527">
        <v>140</v>
      </c>
      <c r="B146" s="528" t="s">
        <v>1175</v>
      </c>
      <c r="C146" s="623" t="s">
        <v>1208</v>
      </c>
      <c r="D146" s="561" t="s">
        <v>1209</v>
      </c>
      <c r="E146" s="528" t="s">
        <v>491</v>
      </c>
      <c r="F146" s="531" t="s">
        <v>1211</v>
      </c>
      <c r="G146" s="544" t="s">
        <v>267</v>
      </c>
      <c r="H146" s="542"/>
      <c r="I146" s="542"/>
      <c r="J146" s="542" t="s">
        <v>1179</v>
      </c>
      <c r="K146" s="1169"/>
      <c r="L146" s="636"/>
      <c r="M146" s="636"/>
      <c r="N146" s="636"/>
      <c r="O146" s="636"/>
      <c r="P146" s="636"/>
      <c r="Q146" s="1171"/>
      <c r="R146" s="1171"/>
      <c r="S146" s="636"/>
      <c r="T146" s="636"/>
      <c r="U146" s="531"/>
      <c r="V146" s="531"/>
      <c r="W146" s="531"/>
      <c r="X146" s="1293"/>
    </row>
    <row r="147" spans="1:24" s="4" customFormat="1" ht="27" hidden="1">
      <c r="A147" s="527">
        <v>141</v>
      </c>
      <c r="B147" s="528" t="s">
        <v>1175</v>
      </c>
      <c r="C147" s="623" t="s">
        <v>1208</v>
      </c>
      <c r="D147" s="561" t="s">
        <v>1209</v>
      </c>
      <c r="E147" s="528" t="s">
        <v>491</v>
      </c>
      <c r="F147" s="531" t="s">
        <v>1212</v>
      </c>
      <c r="G147" s="544" t="s">
        <v>267</v>
      </c>
      <c r="H147" s="542"/>
      <c r="I147" s="542"/>
      <c r="J147" s="542" t="s">
        <v>1179</v>
      </c>
      <c r="K147" s="1169"/>
      <c r="L147" s="636"/>
      <c r="M147" s="636"/>
      <c r="N147" s="636"/>
      <c r="O147" s="636"/>
      <c r="P147" s="636"/>
      <c r="Q147" s="1171"/>
      <c r="R147" s="1171"/>
      <c r="S147" s="636"/>
      <c r="T147" s="636"/>
      <c r="U147" s="531"/>
      <c r="V147" s="531"/>
      <c r="W147" s="531"/>
      <c r="X147" s="1293"/>
    </row>
    <row r="148" spans="1:24" s="4" customFormat="1" ht="27" hidden="1">
      <c r="A148" s="527">
        <v>142</v>
      </c>
      <c r="B148" s="528" t="s">
        <v>1175</v>
      </c>
      <c r="C148" s="623" t="s">
        <v>1208</v>
      </c>
      <c r="D148" s="561" t="s">
        <v>1209</v>
      </c>
      <c r="E148" s="528" t="s">
        <v>491</v>
      </c>
      <c r="F148" s="531" t="s">
        <v>1213</v>
      </c>
      <c r="G148" s="544" t="s">
        <v>267</v>
      </c>
      <c r="H148" s="542"/>
      <c r="I148" s="542"/>
      <c r="J148" s="542" t="s">
        <v>1179</v>
      </c>
      <c r="K148" s="1169"/>
      <c r="L148" s="636"/>
      <c r="M148" s="636"/>
      <c r="N148" s="636"/>
      <c r="O148" s="636"/>
      <c r="P148" s="636"/>
      <c r="Q148" s="1171"/>
      <c r="R148" s="1171"/>
      <c r="S148" s="636"/>
      <c r="T148" s="636"/>
      <c r="U148" s="531"/>
      <c r="V148" s="531"/>
      <c r="W148" s="531"/>
      <c r="X148" s="1293"/>
    </row>
    <row r="149" spans="1:24" s="4" customFormat="1" ht="27" hidden="1">
      <c r="A149" s="527">
        <v>143</v>
      </c>
      <c r="B149" s="528" t="s">
        <v>1175</v>
      </c>
      <c r="C149" s="623" t="s">
        <v>1208</v>
      </c>
      <c r="D149" s="561" t="s">
        <v>1209</v>
      </c>
      <c r="E149" s="528" t="s">
        <v>491</v>
      </c>
      <c r="F149" s="531" t="s">
        <v>1214</v>
      </c>
      <c r="G149" s="544" t="s">
        <v>267</v>
      </c>
      <c r="H149" s="542"/>
      <c r="I149" s="542"/>
      <c r="J149" s="542" t="s">
        <v>1179</v>
      </c>
      <c r="K149" s="1169"/>
      <c r="L149" s="636"/>
      <c r="M149" s="636"/>
      <c r="N149" s="636"/>
      <c r="O149" s="636"/>
      <c r="P149" s="636"/>
      <c r="Q149" s="1171"/>
      <c r="R149" s="1171"/>
      <c r="S149" s="636"/>
      <c r="T149" s="636"/>
      <c r="U149" s="531"/>
      <c r="V149" s="531"/>
      <c r="W149" s="531"/>
      <c r="X149" s="1293"/>
    </row>
    <row r="150" spans="1:24" s="4" customFormat="1" ht="27" hidden="1">
      <c r="A150" s="527">
        <v>144</v>
      </c>
      <c r="B150" s="528" t="s">
        <v>1175</v>
      </c>
      <c r="C150" s="623" t="s">
        <v>1176</v>
      </c>
      <c r="D150" s="1178" t="s">
        <v>1215</v>
      </c>
      <c r="E150" s="528" t="s">
        <v>491</v>
      </c>
      <c r="F150" s="531" t="s">
        <v>1178</v>
      </c>
      <c r="G150" s="544" t="s">
        <v>267</v>
      </c>
      <c r="H150" s="542"/>
      <c r="I150" s="542"/>
      <c r="J150" s="542" t="s">
        <v>1179</v>
      </c>
      <c r="K150" s="1169"/>
      <c r="L150" s="636"/>
      <c r="M150" s="636"/>
      <c r="N150" s="636"/>
      <c r="O150" s="636"/>
      <c r="P150" s="636"/>
      <c r="Q150" s="1171"/>
      <c r="R150" s="1171"/>
      <c r="S150" s="636"/>
      <c r="T150" s="636"/>
      <c r="U150" s="531"/>
      <c r="V150" s="531"/>
      <c r="W150" s="531"/>
      <c r="X150" s="1293"/>
    </row>
    <row r="151" spans="1:24" s="4" customFormat="1" ht="27" hidden="1">
      <c r="A151" s="527">
        <v>145</v>
      </c>
      <c r="B151" s="528" t="s">
        <v>1175</v>
      </c>
      <c r="C151" s="623" t="s">
        <v>1176</v>
      </c>
      <c r="D151" s="561" t="s">
        <v>1215</v>
      </c>
      <c r="E151" s="528" t="s">
        <v>491</v>
      </c>
      <c r="F151" s="531" t="s">
        <v>1180</v>
      </c>
      <c r="G151" s="544" t="s">
        <v>267</v>
      </c>
      <c r="H151" s="542"/>
      <c r="I151" s="542"/>
      <c r="J151" s="542" t="s">
        <v>1179</v>
      </c>
      <c r="K151" s="1169"/>
      <c r="L151" s="636"/>
      <c r="M151" s="636"/>
      <c r="N151" s="636"/>
      <c r="O151" s="636"/>
      <c r="P151" s="636"/>
      <c r="Q151" s="1171"/>
      <c r="R151" s="1171"/>
      <c r="S151" s="636"/>
      <c r="T151" s="636"/>
      <c r="U151" s="531"/>
      <c r="V151" s="531"/>
      <c r="W151" s="531"/>
      <c r="X151" s="1293"/>
    </row>
    <row r="152" spans="1:24" s="4" customFormat="1" ht="27" hidden="1">
      <c r="A152" s="527">
        <v>146</v>
      </c>
      <c r="B152" s="528" t="s">
        <v>1175</v>
      </c>
      <c r="C152" s="623" t="s">
        <v>1176</v>
      </c>
      <c r="D152" s="561" t="s">
        <v>1215</v>
      </c>
      <c r="E152" s="528" t="s">
        <v>491</v>
      </c>
      <c r="F152" s="531" t="s">
        <v>1181</v>
      </c>
      <c r="G152" s="544" t="s">
        <v>267</v>
      </c>
      <c r="H152" s="542"/>
      <c r="I152" s="542"/>
      <c r="J152" s="542" t="s">
        <v>1179</v>
      </c>
      <c r="K152" s="1169"/>
      <c r="L152" s="636"/>
      <c r="M152" s="636"/>
      <c r="N152" s="636"/>
      <c r="O152" s="636"/>
      <c r="P152" s="636"/>
      <c r="Q152" s="1171"/>
      <c r="R152" s="1171"/>
      <c r="S152" s="636"/>
      <c r="T152" s="636"/>
      <c r="U152" s="531"/>
      <c r="V152" s="531"/>
      <c r="W152" s="531"/>
      <c r="X152" s="1293"/>
    </row>
    <row r="153" spans="1:24" s="4" customFormat="1" ht="27" hidden="1">
      <c r="A153" s="527">
        <v>147</v>
      </c>
      <c r="B153" s="528" t="s">
        <v>1175</v>
      </c>
      <c r="C153" s="623" t="s">
        <v>1182</v>
      </c>
      <c r="D153" s="561" t="s">
        <v>1216</v>
      </c>
      <c r="E153" s="528" t="s">
        <v>491</v>
      </c>
      <c r="F153" s="531" t="s">
        <v>1178</v>
      </c>
      <c r="G153" s="544" t="s">
        <v>267</v>
      </c>
      <c r="H153" s="542"/>
      <c r="I153" s="542"/>
      <c r="J153" s="542" t="s">
        <v>1179</v>
      </c>
      <c r="K153" s="1169"/>
      <c r="L153" s="636"/>
      <c r="M153" s="636"/>
      <c r="N153" s="636"/>
      <c r="O153" s="636"/>
      <c r="P153" s="636"/>
      <c r="Q153" s="1171"/>
      <c r="R153" s="1171"/>
      <c r="S153" s="636"/>
      <c r="T153" s="636"/>
      <c r="U153" s="531"/>
      <c r="V153" s="531"/>
      <c r="W153" s="531"/>
      <c r="X153" s="1293"/>
    </row>
    <row r="154" spans="1:24" s="4" customFormat="1" ht="27" hidden="1">
      <c r="A154" s="527">
        <v>148</v>
      </c>
      <c r="B154" s="528" t="s">
        <v>1175</v>
      </c>
      <c r="C154" s="623" t="s">
        <v>1182</v>
      </c>
      <c r="D154" s="1178" t="s">
        <v>1216</v>
      </c>
      <c r="E154" s="528" t="s">
        <v>491</v>
      </c>
      <c r="F154" s="531" t="s">
        <v>1184</v>
      </c>
      <c r="G154" s="544" t="s">
        <v>267</v>
      </c>
      <c r="H154" s="542"/>
      <c r="I154" s="542"/>
      <c r="J154" s="542" t="s">
        <v>1179</v>
      </c>
      <c r="K154" s="1169"/>
      <c r="L154" s="636"/>
      <c r="M154" s="636"/>
      <c r="N154" s="636"/>
      <c r="O154" s="636"/>
      <c r="P154" s="636"/>
      <c r="Q154" s="1171"/>
      <c r="R154" s="1171"/>
      <c r="S154" s="636"/>
      <c r="T154" s="636"/>
      <c r="U154" s="531"/>
      <c r="V154" s="531"/>
      <c r="W154" s="531"/>
      <c r="X154" s="1293"/>
    </row>
    <row r="155" spans="1:24" s="4" customFormat="1" ht="27" hidden="1">
      <c r="A155" s="527">
        <v>149</v>
      </c>
      <c r="B155" s="528" t="s">
        <v>1175</v>
      </c>
      <c r="C155" s="623" t="s">
        <v>1182</v>
      </c>
      <c r="D155" s="1178" t="s">
        <v>1216</v>
      </c>
      <c r="E155" s="528" t="s">
        <v>491</v>
      </c>
      <c r="F155" s="531" t="s">
        <v>1185</v>
      </c>
      <c r="G155" s="544" t="s">
        <v>267</v>
      </c>
      <c r="H155" s="542"/>
      <c r="I155" s="542"/>
      <c r="J155" s="542" t="s">
        <v>1179</v>
      </c>
      <c r="K155" s="1169"/>
      <c r="L155" s="636"/>
      <c r="M155" s="636"/>
      <c r="N155" s="636"/>
      <c r="O155" s="636"/>
      <c r="P155" s="636"/>
      <c r="Q155" s="1171"/>
      <c r="R155" s="1171"/>
      <c r="S155" s="636"/>
      <c r="T155" s="636"/>
      <c r="U155" s="531"/>
      <c r="V155" s="531"/>
      <c r="W155" s="531"/>
      <c r="X155" s="1293"/>
    </row>
    <row r="156" spans="1:24" s="4" customFormat="1" ht="27" hidden="1">
      <c r="A156" s="527">
        <v>150</v>
      </c>
      <c r="B156" s="528" t="s">
        <v>1175</v>
      </c>
      <c r="C156" s="623" t="s">
        <v>412</v>
      </c>
      <c r="D156" s="561" t="s">
        <v>1217</v>
      </c>
      <c r="E156" s="528" t="s">
        <v>491</v>
      </c>
      <c r="F156" s="531" t="s">
        <v>1178</v>
      </c>
      <c r="G156" s="544" t="s">
        <v>267</v>
      </c>
      <c r="H156" s="542"/>
      <c r="I156" s="542"/>
      <c r="J156" s="542" t="s">
        <v>1179</v>
      </c>
      <c r="K156" s="1169"/>
      <c r="L156" s="636"/>
      <c r="M156" s="636"/>
      <c r="N156" s="636"/>
      <c r="O156" s="636"/>
      <c r="P156" s="636"/>
      <c r="Q156" s="1171"/>
      <c r="R156" s="1171"/>
      <c r="S156" s="636"/>
      <c r="T156" s="636"/>
      <c r="U156" s="531"/>
      <c r="V156" s="531"/>
      <c r="W156" s="531"/>
      <c r="X156" s="1293"/>
    </row>
    <row r="157" spans="1:24" s="4" customFormat="1" ht="27" hidden="1">
      <c r="A157" s="527">
        <v>151</v>
      </c>
      <c r="B157" s="528" t="s">
        <v>1175</v>
      </c>
      <c r="C157" s="623" t="s">
        <v>412</v>
      </c>
      <c r="D157" s="561" t="s">
        <v>1217</v>
      </c>
      <c r="E157" s="528" t="s">
        <v>491</v>
      </c>
      <c r="F157" s="531" t="s">
        <v>1187</v>
      </c>
      <c r="G157" s="544" t="s">
        <v>267</v>
      </c>
      <c r="H157" s="542"/>
      <c r="I157" s="542"/>
      <c r="J157" s="542" t="s">
        <v>1179</v>
      </c>
      <c r="K157" s="1169"/>
      <c r="L157" s="636"/>
      <c r="M157" s="636"/>
      <c r="N157" s="636"/>
      <c r="O157" s="636"/>
      <c r="P157" s="636"/>
      <c r="Q157" s="1171"/>
      <c r="R157" s="1171"/>
      <c r="S157" s="636"/>
      <c r="T157" s="636"/>
      <c r="U157" s="531"/>
      <c r="V157" s="531"/>
      <c r="W157" s="531"/>
      <c r="X157" s="1293"/>
    </row>
    <row r="158" spans="1:24" s="4" customFormat="1" ht="27" hidden="1">
      <c r="A158" s="527">
        <v>152</v>
      </c>
      <c r="B158" s="528" t="s">
        <v>1175</v>
      </c>
      <c r="C158" s="623" t="s">
        <v>412</v>
      </c>
      <c r="D158" s="1178" t="s">
        <v>1217</v>
      </c>
      <c r="E158" s="528" t="s">
        <v>491</v>
      </c>
      <c r="F158" s="531" t="s">
        <v>1185</v>
      </c>
      <c r="G158" s="544" t="s">
        <v>267</v>
      </c>
      <c r="H158" s="542"/>
      <c r="I158" s="542"/>
      <c r="J158" s="542" t="s">
        <v>1179</v>
      </c>
      <c r="K158" s="1169"/>
      <c r="L158" s="636"/>
      <c r="M158" s="636"/>
      <c r="N158" s="636"/>
      <c r="O158" s="636"/>
      <c r="P158" s="636"/>
      <c r="Q158" s="1171"/>
      <c r="R158" s="1171"/>
      <c r="S158" s="636"/>
      <c r="T158" s="636"/>
      <c r="U158" s="531"/>
      <c r="V158" s="531"/>
      <c r="W158" s="531"/>
      <c r="X158" s="1293"/>
    </row>
    <row r="159" spans="1:24" s="4" customFormat="1" ht="40.5" hidden="1">
      <c r="A159" s="527">
        <v>153</v>
      </c>
      <c r="B159" s="528" t="s">
        <v>1175</v>
      </c>
      <c r="C159" s="623" t="s">
        <v>1188</v>
      </c>
      <c r="D159" s="561" t="s">
        <v>1218</v>
      </c>
      <c r="E159" s="528" t="s">
        <v>491</v>
      </c>
      <c r="F159" s="531" t="s">
        <v>1178</v>
      </c>
      <c r="G159" s="544" t="s">
        <v>267</v>
      </c>
      <c r="H159" s="542"/>
      <c r="I159" s="542"/>
      <c r="J159" s="542" t="s">
        <v>1179</v>
      </c>
      <c r="K159" s="1169"/>
      <c r="L159" s="636"/>
      <c r="M159" s="636"/>
      <c r="N159" s="636"/>
      <c r="O159" s="636"/>
      <c r="P159" s="636"/>
      <c r="Q159" s="1171"/>
      <c r="R159" s="1171"/>
      <c r="S159" s="636"/>
      <c r="T159" s="636"/>
      <c r="U159" s="531"/>
      <c r="V159" s="531"/>
      <c r="W159" s="531"/>
      <c r="X159" s="1293"/>
    </row>
    <row r="160" spans="1:24" s="4" customFormat="1" ht="40.5" hidden="1">
      <c r="A160" s="527">
        <v>154</v>
      </c>
      <c r="B160" s="528" t="s">
        <v>1175</v>
      </c>
      <c r="C160" s="623" t="s">
        <v>1188</v>
      </c>
      <c r="D160" s="561" t="s">
        <v>1218</v>
      </c>
      <c r="E160" s="528" t="s">
        <v>491</v>
      </c>
      <c r="F160" s="531" t="s">
        <v>1190</v>
      </c>
      <c r="G160" s="544" t="s">
        <v>267</v>
      </c>
      <c r="H160" s="542"/>
      <c r="I160" s="542"/>
      <c r="J160" s="542" t="s">
        <v>1179</v>
      </c>
      <c r="K160" s="1169"/>
      <c r="L160" s="636"/>
      <c r="M160" s="636"/>
      <c r="N160" s="636"/>
      <c r="O160" s="636"/>
      <c r="P160" s="636"/>
      <c r="Q160" s="1171"/>
      <c r="R160" s="1171"/>
      <c r="S160" s="636"/>
      <c r="T160" s="636"/>
      <c r="U160" s="531"/>
      <c r="V160" s="531"/>
      <c r="W160" s="531"/>
      <c r="X160" s="1293"/>
    </row>
    <row r="161" spans="1:24" s="4" customFormat="1" ht="40.5" hidden="1">
      <c r="A161" s="527">
        <v>155</v>
      </c>
      <c r="B161" s="528" t="s">
        <v>1175</v>
      </c>
      <c r="C161" s="623" t="s">
        <v>1188</v>
      </c>
      <c r="D161" s="1178" t="s">
        <v>1218</v>
      </c>
      <c r="E161" s="528" t="s">
        <v>491</v>
      </c>
      <c r="F161" s="531" t="s">
        <v>1191</v>
      </c>
      <c r="G161" s="544" t="s">
        <v>267</v>
      </c>
      <c r="H161" s="542"/>
      <c r="I161" s="542"/>
      <c r="J161" s="542" t="s">
        <v>1179</v>
      </c>
      <c r="K161" s="1169"/>
      <c r="L161" s="636"/>
      <c r="M161" s="636"/>
      <c r="N161" s="636"/>
      <c r="O161" s="636"/>
      <c r="P161" s="636"/>
      <c r="Q161" s="1171"/>
      <c r="R161" s="1171"/>
      <c r="S161" s="636"/>
      <c r="T161" s="636"/>
      <c r="U161" s="531"/>
      <c r="V161" s="531"/>
      <c r="W161" s="531"/>
      <c r="X161" s="1293"/>
    </row>
    <row r="162" spans="1:24" s="4" customFormat="1" ht="40.5" hidden="1">
      <c r="A162" s="527">
        <v>156</v>
      </c>
      <c r="B162" s="528" t="s">
        <v>1175</v>
      </c>
      <c r="C162" s="623" t="s">
        <v>1192</v>
      </c>
      <c r="D162" s="561" t="s">
        <v>1219</v>
      </c>
      <c r="E162" s="528" t="s">
        <v>491</v>
      </c>
      <c r="F162" s="531" t="s">
        <v>1178</v>
      </c>
      <c r="G162" s="544" t="s">
        <v>267</v>
      </c>
      <c r="H162" s="542"/>
      <c r="I162" s="542"/>
      <c r="J162" s="542" t="s">
        <v>1179</v>
      </c>
      <c r="K162" s="1169"/>
      <c r="L162" s="636"/>
      <c r="M162" s="636"/>
      <c r="N162" s="636"/>
      <c r="O162" s="636"/>
      <c r="P162" s="636"/>
      <c r="Q162" s="1171"/>
      <c r="R162" s="1171"/>
      <c r="S162" s="636"/>
      <c r="T162" s="636"/>
      <c r="U162" s="531"/>
      <c r="V162" s="531"/>
      <c r="W162" s="531"/>
      <c r="X162" s="1293"/>
    </row>
    <row r="163" spans="1:24" s="4" customFormat="1" ht="40.5" hidden="1">
      <c r="A163" s="527">
        <v>157</v>
      </c>
      <c r="B163" s="528" t="s">
        <v>1175</v>
      </c>
      <c r="C163" s="623" t="s">
        <v>1192</v>
      </c>
      <c r="D163" s="561" t="s">
        <v>1219</v>
      </c>
      <c r="E163" s="528" t="s">
        <v>491</v>
      </c>
      <c r="F163" s="531" t="s">
        <v>1194</v>
      </c>
      <c r="G163" s="544" t="s">
        <v>267</v>
      </c>
      <c r="H163" s="542"/>
      <c r="I163" s="542"/>
      <c r="J163" s="542" t="s">
        <v>1179</v>
      </c>
      <c r="K163" s="1169"/>
      <c r="L163" s="636"/>
      <c r="M163" s="636"/>
      <c r="N163" s="636"/>
      <c r="O163" s="636"/>
      <c r="P163" s="636"/>
      <c r="Q163" s="1171"/>
      <c r="R163" s="1171"/>
      <c r="S163" s="636"/>
      <c r="T163" s="636"/>
      <c r="U163" s="531"/>
      <c r="V163" s="531"/>
      <c r="W163" s="531"/>
      <c r="X163" s="1293"/>
    </row>
    <row r="164" spans="1:24" s="4" customFormat="1" ht="40.5" hidden="1">
      <c r="A164" s="527">
        <v>158</v>
      </c>
      <c r="B164" s="528" t="s">
        <v>1175</v>
      </c>
      <c r="C164" s="623" t="s">
        <v>1192</v>
      </c>
      <c r="D164" s="1178" t="s">
        <v>1219</v>
      </c>
      <c r="E164" s="528" t="s">
        <v>491</v>
      </c>
      <c r="F164" s="531" t="s">
        <v>1195</v>
      </c>
      <c r="G164" s="544" t="s">
        <v>267</v>
      </c>
      <c r="H164" s="542"/>
      <c r="I164" s="542"/>
      <c r="J164" s="542" t="s">
        <v>1179</v>
      </c>
      <c r="K164" s="1169"/>
      <c r="L164" s="636"/>
      <c r="M164" s="636"/>
      <c r="N164" s="636"/>
      <c r="O164" s="636"/>
      <c r="P164" s="636"/>
      <c r="Q164" s="1171"/>
      <c r="R164" s="1171"/>
      <c r="S164" s="636"/>
      <c r="T164" s="636"/>
      <c r="U164" s="531"/>
      <c r="V164" s="531"/>
      <c r="W164" s="531"/>
      <c r="X164" s="1293"/>
    </row>
    <row r="165" spans="1:24" s="4" customFormat="1" ht="27" hidden="1">
      <c r="A165" s="527">
        <v>159</v>
      </c>
      <c r="B165" s="528" t="s">
        <v>1175</v>
      </c>
      <c r="C165" s="623" t="s">
        <v>590</v>
      </c>
      <c r="D165" s="561" t="s">
        <v>1220</v>
      </c>
      <c r="E165" s="528" t="s">
        <v>491</v>
      </c>
      <c r="F165" s="531" t="s">
        <v>1197</v>
      </c>
      <c r="G165" s="544" t="s">
        <v>607</v>
      </c>
      <c r="H165" s="542"/>
      <c r="I165" s="542"/>
      <c r="J165" s="542"/>
      <c r="K165" s="1169"/>
      <c r="L165" s="636"/>
      <c r="M165" s="636"/>
      <c r="N165" s="636"/>
      <c r="O165" s="636"/>
      <c r="P165" s="636"/>
      <c r="Q165" s="1171"/>
      <c r="R165" s="1171"/>
      <c r="S165" s="636"/>
      <c r="T165" s="636"/>
      <c r="U165" s="531"/>
      <c r="V165" s="531"/>
      <c r="W165" s="531"/>
      <c r="X165" s="1293"/>
    </row>
    <row r="166" spans="1:24" s="4" customFormat="1" ht="27" hidden="1">
      <c r="A166" s="527">
        <v>160</v>
      </c>
      <c r="B166" s="528" t="s">
        <v>1175</v>
      </c>
      <c r="C166" s="623" t="s">
        <v>590</v>
      </c>
      <c r="D166" s="1178" t="s">
        <v>1220</v>
      </c>
      <c r="E166" s="528" t="s">
        <v>491</v>
      </c>
      <c r="F166" s="531" t="s">
        <v>1198</v>
      </c>
      <c r="G166" s="544" t="s">
        <v>607</v>
      </c>
      <c r="H166" s="542"/>
      <c r="I166" s="542"/>
      <c r="J166" s="542"/>
      <c r="K166" s="1169"/>
      <c r="L166" s="636"/>
      <c r="M166" s="636"/>
      <c r="N166" s="636"/>
      <c r="O166" s="636"/>
      <c r="P166" s="636"/>
      <c r="Q166" s="1171"/>
      <c r="R166" s="1171"/>
      <c r="S166" s="636"/>
      <c r="T166" s="636"/>
      <c r="U166" s="531"/>
      <c r="V166" s="531"/>
      <c r="W166" s="531"/>
      <c r="X166" s="1293"/>
    </row>
    <row r="167" spans="1:24" s="4" customFormat="1" ht="27" hidden="1">
      <c r="A167" s="527">
        <v>161</v>
      </c>
      <c r="B167" s="528" t="s">
        <v>1175</v>
      </c>
      <c r="C167" s="623" t="s">
        <v>590</v>
      </c>
      <c r="D167" s="1178" t="s">
        <v>1220</v>
      </c>
      <c r="E167" s="528" t="s">
        <v>491</v>
      </c>
      <c r="F167" s="531" t="s">
        <v>1199</v>
      </c>
      <c r="G167" s="544" t="s">
        <v>607</v>
      </c>
      <c r="H167" s="542"/>
      <c r="I167" s="542"/>
      <c r="J167" s="542"/>
      <c r="K167" s="1169"/>
      <c r="L167" s="636"/>
      <c r="M167" s="636"/>
      <c r="N167" s="636"/>
      <c r="O167" s="636"/>
      <c r="P167" s="636"/>
      <c r="Q167" s="1171"/>
      <c r="R167" s="1171"/>
      <c r="S167" s="636"/>
      <c r="T167" s="636"/>
      <c r="U167" s="531"/>
      <c r="V167" s="531"/>
      <c r="W167" s="531"/>
      <c r="X167" s="1293"/>
    </row>
    <row r="168" spans="1:24" s="4" customFormat="1" ht="27" hidden="1">
      <c r="A168" s="527">
        <v>162</v>
      </c>
      <c r="B168" s="528" t="s">
        <v>1175</v>
      </c>
      <c r="C168" s="623" t="s">
        <v>590</v>
      </c>
      <c r="D168" s="561" t="s">
        <v>1220</v>
      </c>
      <c r="E168" s="528" t="s">
        <v>491</v>
      </c>
      <c r="F168" s="531" t="s">
        <v>1200</v>
      </c>
      <c r="G168" s="544" t="s">
        <v>607</v>
      </c>
      <c r="H168" s="542"/>
      <c r="I168" s="542"/>
      <c r="J168" s="542"/>
      <c r="K168" s="1169"/>
      <c r="L168" s="636"/>
      <c r="M168" s="636"/>
      <c r="N168" s="636"/>
      <c r="O168" s="636"/>
      <c r="P168" s="636"/>
      <c r="Q168" s="1171"/>
      <c r="R168" s="1171"/>
      <c r="S168" s="636"/>
      <c r="T168" s="636"/>
      <c r="U168" s="531"/>
      <c r="V168" s="531"/>
      <c r="W168" s="531"/>
      <c r="X168" s="1293"/>
    </row>
    <row r="169" spans="1:24" s="4" customFormat="1" ht="27" hidden="1">
      <c r="A169" s="527">
        <v>163</v>
      </c>
      <c r="B169" s="528" t="s">
        <v>1175</v>
      </c>
      <c r="C169" s="623" t="s">
        <v>590</v>
      </c>
      <c r="D169" s="1178" t="s">
        <v>1220</v>
      </c>
      <c r="E169" s="528" t="s">
        <v>491</v>
      </c>
      <c r="F169" s="531" t="s">
        <v>1201</v>
      </c>
      <c r="G169" s="544" t="s">
        <v>607</v>
      </c>
      <c r="H169" s="542"/>
      <c r="I169" s="542"/>
      <c r="J169" s="542"/>
      <c r="K169" s="1169"/>
      <c r="L169" s="636"/>
      <c r="M169" s="636"/>
      <c r="N169" s="636"/>
      <c r="O169" s="636"/>
      <c r="P169" s="636"/>
      <c r="Q169" s="1171"/>
      <c r="R169" s="1171"/>
      <c r="S169" s="636"/>
      <c r="T169" s="636"/>
      <c r="U169" s="531"/>
      <c r="V169" s="531"/>
      <c r="W169" s="531"/>
      <c r="X169" s="1293"/>
    </row>
    <row r="170" spans="1:24" s="4" customFormat="1" ht="27" hidden="1">
      <c r="A170" s="527">
        <v>164</v>
      </c>
      <c r="B170" s="528" t="s">
        <v>1175</v>
      </c>
      <c r="C170" s="623" t="s">
        <v>590</v>
      </c>
      <c r="D170" s="561" t="s">
        <v>1220</v>
      </c>
      <c r="E170" s="528" t="s">
        <v>491</v>
      </c>
      <c r="F170" s="531" t="s">
        <v>1202</v>
      </c>
      <c r="G170" s="544" t="s">
        <v>607</v>
      </c>
      <c r="H170" s="542"/>
      <c r="I170" s="542"/>
      <c r="J170" s="542"/>
      <c r="K170" s="1169"/>
      <c r="L170" s="636"/>
      <c r="M170" s="636"/>
      <c r="N170" s="636"/>
      <c r="O170" s="636"/>
      <c r="P170" s="636"/>
      <c r="Q170" s="1171"/>
      <c r="R170" s="1171"/>
      <c r="S170" s="636"/>
      <c r="T170" s="636"/>
      <c r="U170" s="531"/>
      <c r="V170" s="531"/>
      <c r="W170" s="531"/>
      <c r="X170" s="1293"/>
    </row>
    <row r="171" spans="1:24" s="4" customFormat="1" ht="27" hidden="1">
      <c r="A171" s="527">
        <v>165</v>
      </c>
      <c r="B171" s="528" t="s">
        <v>1175</v>
      </c>
      <c r="C171" s="623" t="s">
        <v>1208</v>
      </c>
      <c r="D171" s="1178" t="s">
        <v>1221</v>
      </c>
      <c r="E171" s="528" t="s">
        <v>491</v>
      </c>
      <c r="F171" s="531" t="s">
        <v>1210</v>
      </c>
      <c r="G171" s="544" t="s">
        <v>267</v>
      </c>
      <c r="H171" s="542"/>
      <c r="I171" s="542"/>
      <c r="J171" s="542"/>
      <c r="K171" s="1169"/>
      <c r="L171" s="636"/>
      <c r="M171" s="636"/>
      <c r="N171" s="636"/>
      <c r="O171" s="636"/>
      <c r="P171" s="636"/>
      <c r="Q171" s="1171"/>
      <c r="R171" s="1171"/>
      <c r="S171" s="636"/>
      <c r="T171" s="636"/>
      <c r="U171" s="531"/>
      <c r="V171" s="531"/>
      <c r="W171" s="1162">
        <v>1</v>
      </c>
      <c r="X171" s="1293"/>
    </row>
    <row r="172" spans="1:24" s="4" customFormat="1" ht="27" hidden="1">
      <c r="A172" s="527">
        <v>166</v>
      </c>
      <c r="B172" s="528" t="s">
        <v>1175</v>
      </c>
      <c r="C172" s="623" t="s">
        <v>1208</v>
      </c>
      <c r="D172" s="1178" t="s">
        <v>1221</v>
      </c>
      <c r="E172" s="528" t="s">
        <v>491</v>
      </c>
      <c r="F172" s="531" t="s">
        <v>1211</v>
      </c>
      <c r="G172" s="544" t="s">
        <v>267</v>
      </c>
      <c r="H172" s="542"/>
      <c r="I172" s="542"/>
      <c r="J172" s="542" t="s">
        <v>1179</v>
      </c>
      <c r="K172" s="1169"/>
      <c r="L172" s="636"/>
      <c r="M172" s="636"/>
      <c r="N172" s="636"/>
      <c r="O172" s="636"/>
      <c r="P172" s="636"/>
      <c r="Q172" s="1171"/>
      <c r="R172" s="1171"/>
      <c r="S172" s="636"/>
      <c r="T172" s="636"/>
      <c r="U172" s="531"/>
      <c r="V172" s="531"/>
      <c r="W172" s="531"/>
      <c r="X172" s="1293"/>
    </row>
    <row r="173" spans="1:24" s="4" customFormat="1" ht="27" hidden="1">
      <c r="A173" s="527">
        <v>167</v>
      </c>
      <c r="B173" s="528" t="s">
        <v>1175</v>
      </c>
      <c r="C173" s="623" t="s">
        <v>1208</v>
      </c>
      <c r="D173" s="1178" t="s">
        <v>1221</v>
      </c>
      <c r="E173" s="528" t="s">
        <v>491</v>
      </c>
      <c r="F173" s="531" t="s">
        <v>1212</v>
      </c>
      <c r="G173" s="544" t="s">
        <v>267</v>
      </c>
      <c r="H173" s="542"/>
      <c r="I173" s="542"/>
      <c r="J173" s="542" t="s">
        <v>1179</v>
      </c>
      <c r="K173" s="1169"/>
      <c r="L173" s="636"/>
      <c r="M173" s="636"/>
      <c r="N173" s="636"/>
      <c r="O173" s="636"/>
      <c r="P173" s="636"/>
      <c r="Q173" s="1171"/>
      <c r="R173" s="1171"/>
      <c r="S173" s="636"/>
      <c r="T173" s="636"/>
      <c r="U173" s="531"/>
      <c r="V173" s="531"/>
      <c r="W173" s="531"/>
      <c r="X173" s="1293"/>
    </row>
    <row r="174" spans="1:24" s="4" customFormat="1" ht="27" hidden="1">
      <c r="A174" s="527">
        <v>168</v>
      </c>
      <c r="B174" s="528" t="s">
        <v>1175</v>
      </c>
      <c r="C174" s="623" t="s">
        <v>1208</v>
      </c>
      <c r="D174" s="561" t="s">
        <v>1221</v>
      </c>
      <c r="E174" s="528" t="s">
        <v>491</v>
      </c>
      <c r="F174" s="531" t="s">
        <v>1213</v>
      </c>
      <c r="G174" s="544" t="s">
        <v>267</v>
      </c>
      <c r="H174" s="542"/>
      <c r="I174" s="542"/>
      <c r="J174" s="542" t="s">
        <v>1179</v>
      </c>
      <c r="K174" s="1169"/>
      <c r="L174" s="636"/>
      <c r="M174" s="636"/>
      <c r="N174" s="636"/>
      <c r="O174" s="636"/>
      <c r="P174" s="636"/>
      <c r="Q174" s="1171"/>
      <c r="R174" s="1171"/>
      <c r="S174" s="636"/>
      <c r="T174" s="636"/>
      <c r="U174" s="531"/>
      <c r="V174" s="531"/>
      <c r="W174" s="531"/>
      <c r="X174" s="1293"/>
    </row>
    <row r="175" spans="1:24" s="4" customFormat="1" ht="27" hidden="1">
      <c r="A175" s="527">
        <v>169</v>
      </c>
      <c r="B175" s="528" t="s">
        <v>1175</v>
      </c>
      <c r="C175" s="623" t="s">
        <v>1208</v>
      </c>
      <c r="D175" s="561" t="s">
        <v>1221</v>
      </c>
      <c r="E175" s="528" t="s">
        <v>491</v>
      </c>
      <c r="F175" s="531" t="s">
        <v>1214</v>
      </c>
      <c r="G175" s="544" t="s">
        <v>267</v>
      </c>
      <c r="H175" s="542"/>
      <c r="I175" s="542"/>
      <c r="J175" s="542" t="s">
        <v>1179</v>
      </c>
      <c r="K175" s="1169"/>
      <c r="L175" s="636"/>
      <c r="M175" s="636"/>
      <c r="N175" s="636"/>
      <c r="O175" s="636"/>
      <c r="P175" s="636"/>
      <c r="Q175" s="1171"/>
      <c r="R175" s="1171"/>
      <c r="S175" s="636"/>
      <c r="T175" s="636"/>
      <c r="U175" s="531"/>
      <c r="V175" s="531"/>
      <c r="W175" s="531"/>
      <c r="X175" s="1293"/>
    </row>
    <row r="176" spans="1:24" s="4" customFormat="1" ht="27" hidden="1">
      <c r="A176" s="527">
        <v>170</v>
      </c>
      <c r="B176" s="528" t="s">
        <v>703</v>
      </c>
      <c r="C176" s="623" t="s">
        <v>842</v>
      </c>
      <c r="D176" s="1178" t="s">
        <v>704</v>
      </c>
      <c r="E176" s="528" t="s">
        <v>646</v>
      </c>
      <c r="F176" s="531" t="s">
        <v>1222</v>
      </c>
      <c r="G176" s="544" t="s">
        <v>267</v>
      </c>
      <c r="H176" s="542">
        <v>45420</v>
      </c>
      <c r="I176" s="542">
        <v>45517</v>
      </c>
      <c r="J176" s="542">
        <v>45517</v>
      </c>
      <c r="K176" s="1169"/>
      <c r="L176" s="636"/>
      <c r="M176" s="532"/>
      <c r="N176" s="532"/>
      <c r="O176" s="532"/>
      <c r="P176" s="532"/>
      <c r="Q176" s="616"/>
      <c r="R176" s="616"/>
      <c r="S176" s="532"/>
      <c r="T176" s="532"/>
      <c r="U176" s="531"/>
      <c r="V176" s="531"/>
      <c r="W176" s="1162">
        <v>1</v>
      </c>
      <c r="X176" s="1293"/>
    </row>
    <row r="177" spans="1:24" s="4" customFormat="1" ht="27" hidden="1">
      <c r="A177" s="527">
        <v>171</v>
      </c>
      <c r="B177" s="528" t="s">
        <v>703</v>
      </c>
      <c r="C177" s="623" t="s">
        <v>842</v>
      </c>
      <c r="D177" s="561" t="s">
        <v>704</v>
      </c>
      <c r="E177" s="528" t="s">
        <v>646</v>
      </c>
      <c r="F177" s="531" t="s">
        <v>1223</v>
      </c>
      <c r="G177" s="544" t="s">
        <v>267</v>
      </c>
      <c r="H177" s="542">
        <v>45418</v>
      </c>
      <c r="I177" s="542"/>
      <c r="J177" s="542">
        <v>45477</v>
      </c>
      <c r="K177" s="1169"/>
      <c r="L177" s="636"/>
      <c r="M177" s="532"/>
      <c r="N177" s="532"/>
      <c r="O177" s="532"/>
      <c r="P177" s="532"/>
      <c r="Q177" s="616"/>
      <c r="R177" s="616"/>
      <c r="S177" s="532"/>
      <c r="T177" s="532"/>
      <c r="U177" s="531"/>
      <c r="V177" s="531"/>
      <c r="W177" s="1162">
        <v>1</v>
      </c>
      <c r="X177" s="1293"/>
    </row>
    <row r="178" spans="1:24" s="4" customFormat="1" ht="27" hidden="1">
      <c r="A178" s="527">
        <v>172</v>
      </c>
      <c r="B178" s="528" t="s">
        <v>703</v>
      </c>
      <c r="C178" s="623" t="s">
        <v>842</v>
      </c>
      <c r="D178" s="561" t="s">
        <v>704</v>
      </c>
      <c r="E178" s="528" t="s">
        <v>646</v>
      </c>
      <c r="F178" s="531" t="s">
        <v>1224</v>
      </c>
      <c r="G178" s="528" t="s">
        <v>607</v>
      </c>
      <c r="H178" s="542">
        <v>45441</v>
      </c>
      <c r="I178" s="542">
        <v>45708</v>
      </c>
      <c r="J178" s="542"/>
      <c r="K178" s="1169"/>
      <c r="L178" s="636"/>
      <c r="M178" s="532"/>
      <c r="N178" s="532"/>
      <c r="O178" s="532"/>
      <c r="P178" s="532"/>
      <c r="Q178" s="616"/>
      <c r="R178" s="616"/>
      <c r="S178" s="532"/>
      <c r="T178" s="532"/>
      <c r="U178" s="531"/>
      <c r="V178" s="531"/>
      <c r="W178" s="1162">
        <v>0.8</v>
      </c>
      <c r="X178" s="1293"/>
    </row>
    <row r="179" spans="1:24" s="4" customFormat="1" ht="40.5" hidden="1">
      <c r="A179" s="527">
        <v>173</v>
      </c>
      <c r="B179" s="528" t="s">
        <v>703</v>
      </c>
      <c r="C179" s="623" t="s">
        <v>842</v>
      </c>
      <c r="D179" s="561" t="s">
        <v>704</v>
      </c>
      <c r="E179" s="528" t="s">
        <v>646</v>
      </c>
      <c r="F179" s="531" t="s">
        <v>1225</v>
      </c>
      <c r="G179" s="528" t="s">
        <v>60</v>
      </c>
      <c r="H179" s="542">
        <v>45790</v>
      </c>
      <c r="I179" s="542">
        <v>45813</v>
      </c>
      <c r="J179" s="542"/>
      <c r="K179" s="1169"/>
      <c r="L179" s="636"/>
      <c r="M179" s="532"/>
      <c r="N179" s="532"/>
      <c r="O179" s="532"/>
      <c r="P179" s="532"/>
      <c r="Q179" s="616"/>
      <c r="R179" s="616"/>
      <c r="S179" s="532"/>
      <c r="T179" s="532"/>
      <c r="U179" s="531"/>
      <c r="V179" s="531"/>
      <c r="W179" s="1162">
        <v>0</v>
      </c>
      <c r="X179" s="1293"/>
    </row>
    <row r="180" spans="1:24" s="4" customFormat="1" ht="27" hidden="1">
      <c r="A180" s="527">
        <v>174</v>
      </c>
      <c r="B180" s="528" t="s">
        <v>108</v>
      </c>
      <c r="C180" s="623" t="s">
        <v>868</v>
      </c>
      <c r="D180" s="561" t="s">
        <v>1226</v>
      </c>
      <c r="E180" s="528" t="s">
        <v>491</v>
      </c>
      <c r="F180" s="531" t="s">
        <v>122</v>
      </c>
      <c r="G180" s="544" t="s">
        <v>267</v>
      </c>
      <c r="H180" s="542"/>
      <c r="I180" s="542"/>
      <c r="J180" s="542">
        <v>45383</v>
      </c>
      <c r="K180" s="1169"/>
      <c r="L180" s="636"/>
      <c r="M180" s="636"/>
      <c r="N180" s="1176" t="s">
        <v>245</v>
      </c>
      <c r="O180" s="1173">
        <v>45383</v>
      </c>
      <c r="P180" s="636"/>
      <c r="Q180" s="1171"/>
      <c r="R180" s="1171"/>
      <c r="S180" s="636"/>
      <c r="T180" s="636"/>
      <c r="U180" s="531"/>
      <c r="V180" s="531"/>
      <c r="W180" s="1162">
        <v>1</v>
      </c>
      <c r="X180" s="1293"/>
    </row>
    <row r="181" spans="1:24" s="4" customFormat="1" ht="40.5" hidden="1">
      <c r="A181" s="527">
        <v>175</v>
      </c>
      <c r="B181" s="528" t="s">
        <v>108</v>
      </c>
      <c r="C181" s="623" t="s">
        <v>868</v>
      </c>
      <c r="D181" s="561" t="s">
        <v>1226</v>
      </c>
      <c r="E181" s="528" t="s">
        <v>491</v>
      </c>
      <c r="F181" s="531" t="s">
        <v>1227</v>
      </c>
      <c r="G181" s="544" t="s">
        <v>267</v>
      </c>
      <c r="H181" s="542"/>
      <c r="I181" s="542"/>
      <c r="J181" s="542">
        <v>45383</v>
      </c>
      <c r="K181" s="1169"/>
      <c r="L181" s="636"/>
      <c r="M181" s="636"/>
      <c r="N181" s="1176" t="s">
        <v>245</v>
      </c>
      <c r="O181" s="1173">
        <v>45383</v>
      </c>
      <c r="P181" s="636"/>
      <c r="Q181" s="1171"/>
      <c r="R181" s="1171"/>
      <c r="S181" s="636"/>
      <c r="T181" s="636"/>
      <c r="U181" s="531"/>
      <c r="V181" s="531"/>
      <c r="W181" s="531" t="s">
        <v>1228</v>
      </c>
      <c r="X181" s="1293"/>
    </row>
    <row r="182" spans="1:24" s="4" customFormat="1" ht="27" hidden="1">
      <c r="A182" s="527">
        <v>176</v>
      </c>
      <c r="B182" s="528" t="s">
        <v>1229</v>
      </c>
      <c r="C182" s="623" t="s">
        <v>868</v>
      </c>
      <c r="D182" s="561" t="s">
        <v>1226</v>
      </c>
      <c r="E182" s="528" t="s">
        <v>491</v>
      </c>
      <c r="F182" s="531" t="s">
        <v>1230</v>
      </c>
      <c r="G182" s="544" t="s">
        <v>267</v>
      </c>
      <c r="H182" s="542">
        <v>45514</v>
      </c>
      <c r="I182" s="542">
        <v>45545</v>
      </c>
      <c r="J182" s="542">
        <v>45571</v>
      </c>
      <c r="K182" s="1169"/>
      <c r="L182" s="636"/>
      <c r="M182" s="636" t="s">
        <v>107</v>
      </c>
      <c r="N182" s="636"/>
      <c r="O182" s="636"/>
      <c r="P182" s="636"/>
      <c r="Q182" s="1171"/>
      <c r="R182" s="1171"/>
      <c r="S182" s="636"/>
      <c r="T182" s="636"/>
      <c r="U182" s="531"/>
      <c r="V182" s="531"/>
      <c r="W182" s="899" t="s">
        <v>1231</v>
      </c>
      <c r="X182" s="1293"/>
    </row>
    <row r="183" spans="1:24" s="4" customFormat="1" ht="13.5" hidden="1">
      <c r="A183" s="527">
        <v>177</v>
      </c>
      <c r="B183" s="528" t="s">
        <v>753</v>
      </c>
      <c r="C183" s="623" t="s">
        <v>590</v>
      </c>
      <c r="D183" s="561" t="s">
        <v>754</v>
      </c>
      <c r="E183" s="528" t="s">
        <v>243</v>
      </c>
      <c r="F183" s="531" t="s">
        <v>1232</v>
      </c>
      <c r="G183" s="544" t="s">
        <v>267</v>
      </c>
      <c r="H183" s="542">
        <v>45425</v>
      </c>
      <c r="I183" s="542">
        <v>45427</v>
      </c>
      <c r="J183" s="542">
        <v>45462</v>
      </c>
      <c r="K183" s="1169"/>
      <c r="L183" s="636"/>
      <c r="M183" s="636"/>
      <c r="N183" s="636"/>
      <c r="O183" s="636"/>
      <c r="P183" s="636"/>
      <c r="Q183" s="1171"/>
      <c r="R183" s="1171"/>
      <c r="S183" s="636"/>
      <c r="T183" s="636"/>
      <c r="U183" s="531"/>
      <c r="V183" s="531"/>
      <c r="W183" s="1181">
        <v>1</v>
      </c>
      <c r="X183" s="1293"/>
    </row>
    <row r="184" spans="1:24" s="4" customFormat="1" ht="13.5" hidden="1">
      <c r="A184" s="527">
        <v>178</v>
      </c>
      <c r="B184" s="528" t="s">
        <v>753</v>
      </c>
      <c r="C184" s="623" t="s">
        <v>590</v>
      </c>
      <c r="D184" s="561" t="s">
        <v>754</v>
      </c>
      <c r="E184" s="528" t="s">
        <v>243</v>
      </c>
      <c r="F184" s="531" t="s">
        <v>1233</v>
      </c>
      <c r="G184" s="544" t="s">
        <v>267</v>
      </c>
      <c r="H184" s="542">
        <v>45425</v>
      </c>
      <c r="I184" s="542">
        <v>45435</v>
      </c>
      <c r="J184" s="542">
        <v>45462</v>
      </c>
      <c r="K184" s="1169"/>
      <c r="L184" s="636"/>
      <c r="M184" s="636"/>
      <c r="N184" s="636"/>
      <c r="O184" s="636"/>
      <c r="P184" s="636"/>
      <c r="Q184" s="1171"/>
      <c r="R184" s="1171"/>
      <c r="S184" s="636"/>
      <c r="T184" s="636"/>
      <c r="U184" s="531"/>
      <c r="V184" s="531"/>
      <c r="W184" s="1181">
        <v>1</v>
      </c>
      <c r="X184" s="1293"/>
    </row>
    <row r="185" spans="1:24" s="4" customFormat="1" ht="27" hidden="1">
      <c r="A185" s="527">
        <v>179</v>
      </c>
      <c r="B185" s="528" t="s">
        <v>753</v>
      </c>
      <c r="C185" s="623" t="s">
        <v>590</v>
      </c>
      <c r="D185" s="561" t="s">
        <v>754</v>
      </c>
      <c r="E185" s="528" t="s">
        <v>243</v>
      </c>
      <c r="F185" s="531" t="s">
        <v>1234</v>
      </c>
      <c r="G185" s="544" t="s">
        <v>60</v>
      </c>
      <c r="H185" s="542">
        <v>45719</v>
      </c>
      <c r="I185" s="542">
        <v>45762</v>
      </c>
      <c r="J185" s="542"/>
      <c r="K185" s="1173"/>
      <c r="L185" s="636"/>
      <c r="M185" s="636"/>
      <c r="N185" s="636"/>
      <c r="O185" s="636"/>
      <c r="P185" s="636"/>
      <c r="Q185" s="1171"/>
      <c r="R185" s="1171"/>
      <c r="S185" s="636"/>
      <c r="T185" s="636"/>
      <c r="U185" s="531"/>
      <c r="V185" s="531"/>
      <c r="W185" s="1162">
        <v>0</v>
      </c>
      <c r="X185" s="1293"/>
    </row>
    <row r="186" spans="1:24" s="4" customFormat="1" ht="13.5" hidden="1">
      <c r="A186" s="527">
        <v>180</v>
      </c>
      <c r="B186" s="528" t="s">
        <v>753</v>
      </c>
      <c r="C186" s="623" t="s">
        <v>590</v>
      </c>
      <c r="D186" s="561" t="s">
        <v>754</v>
      </c>
      <c r="E186" s="528" t="s">
        <v>243</v>
      </c>
      <c r="F186" s="531" t="s">
        <v>1235</v>
      </c>
      <c r="G186" s="544" t="s">
        <v>60</v>
      </c>
      <c r="H186" s="542">
        <v>45726</v>
      </c>
      <c r="I186" s="542">
        <v>45762</v>
      </c>
      <c r="J186" s="542"/>
      <c r="K186" s="1173"/>
      <c r="L186" s="636"/>
      <c r="M186" s="636"/>
      <c r="N186" s="636"/>
      <c r="O186" s="636"/>
      <c r="P186" s="636"/>
      <c r="Q186" s="1171"/>
      <c r="R186" s="1171"/>
      <c r="S186" s="636"/>
      <c r="T186" s="636"/>
      <c r="U186" s="531"/>
      <c r="V186" s="531"/>
      <c r="W186" s="1162">
        <v>0</v>
      </c>
      <c r="X186" s="1293"/>
    </row>
    <row r="187" spans="1:24" s="4" customFormat="1" ht="13.5" hidden="1">
      <c r="A187" s="527">
        <v>181</v>
      </c>
      <c r="B187" s="528" t="s">
        <v>753</v>
      </c>
      <c r="C187" s="623" t="s">
        <v>590</v>
      </c>
      <c r="D187" s="561" t="s">
        <v>754</v>
      </c>
      <c r="E187" s="528" t="s">
        <v>243</v>
      </c>
      <c r="F187" s="531" t="s">
        <v>1236</v>
      </c>
      <c r="G187" s="544" t="s">
        <v>100</v>
      </c>
      <c r="H187" s="542" t="s">
        <v>107</v>
      </c>
      <c r="I187" s="542" t="s">
        <v>107</v>
      </c>
      <c r="J187" s="542"/>
      <c r="K187" s="1173"/>
      <c r="L187" s="636"/>
      <c r="M187" s="636"/>
      <c r="N187" s="636"/>
      <c r="O187" s="636"/>
      <c r="P187" s="636"/>
      <c r="Q187" s="1171"/>
      <c r="R187" s="1171"/>
      <c r="S187" s="636"/>
      <c r="T187" s="636"/>
      <c r="U187" s="531"/>
      <c r="V187" s="531"/>
      <c r="W187" s="1162">
        <v>0</v>
      </c>
      <c r="X187" s="1293"/>
    </row>
    <row r="188" spans="1:24" s="4" customFormat="1" ht="27" hidden="1">
      <c r="A188" s="527">
        <v>182</v>
      </c>
      <c r="B188" s="528" t="s">
        <v>641</v>
      </c>
      <c r="C188" s="623" t="s">
        <v>842</v>
      </c>
      <c r="D188" s="561" t="s">
        <v>1237</v>
      </c>
      <c r="E188" s="528" t="s">
        <v>646</v>
      </c>
      <c r="F188" s="531" t="s">
        <v>1238</v>
      </c>
      <c r="G188" s="544" t="s">
        <v>267</v>
      </c>
      <c r="H188" s="542">
        <v>45477</v>
      </c>
      <c r="I188" s="542">
        <v>45477</v>
      </c>
      <c r="J188" s="542">
        <v>45477</v>
      </c>
      <c r="K188" s="1169"/>
      <c r="L188" s="636"/>
      <c r="M188" s="542">
        <v>45415</v>
      </c>
      <c r="N188" s="532"/>
      <c r="O188" s="532"/>
      <c r="P188" s="532"/>
      <c r="Q188" s="616"/>
      <c r="R188" s="616"/>
      <c r="S188" s="532"/>
      <c r="T188" s="532"/>
      <c r="U188" s="531"/>
      <c r="V188" s="531"/>
      <c r="W188" s="1162">
        <v>1</v>
      </c>
      <c r="X188" s="1293"/>
    </row>
    <row r="189" spans="1:24" s="4" customFormat="1" ht="27" hidden="1">
      <c r="A189" s="527">
        <v>183</v>
      </c>
      <c r="B189" s="528" t="s">
        <v>641</v>
      </c>
      <c r="C189" s="623" t="s">
        <v>842</v>
      </c>
      <c r="D189" s="561" t="s">
        <v>1237</v>
      </c>
      <c r="E189" s="528" t="s">
        <v>646</v>
      </c>
      <c r="F189" s="531" t="s">
        <v>1239</v>
      </c>
      <c r="G189" s="528" t="s">
        <v>170</v>
      </c>
      <c r="H189" s="542">
        <v>45483</v>
      </c>
      <c r="I189" s="542">
        <v>45604</v>
      </c>
      <c r="J189" s="542"/>
      <c r="K189" s="1169"/>
      <c r="L189" s="636"/>
      <c r="M189" s="542">
        <v>45458</v>
      </c>
      <c r="N189" s="532"/>
      <c r="O189" s="532"/>
      <c r="P189" s="532"/>
      <c r="Q189" s="616"/>
      <c r="R189" s="616"/>
      <c r="S189" s="532"/>
      <c r="T189" s="532"/>
      <c r="U189" s="531"/>
      <c r="V189" s="531"/>
      <c r="W189" s="1162">
        <v>0</v>
      </c>
      <c r="X189" s="1293"/>
    </row>
    <row r="190" spans="1:24" s="4" customFormat="1" ht="27" hidden="1">
      <c r="A190" s="527">
        <v>184</v>
      </c>
      <c r="B190" s="528" t="s">
        <v>745</v>
      </c>
      <c r="C190" s="623" t="s">
        <v>590</v>
      </c>
      <c r="D190" s="1178" t="s">
        <v>1240</v>
      </c>
      <c r="E190" s="528" t="s">
        <v>90</v>
      </c>
      <c r="F190" s="531" t="s">
        <v>1241</v>
      </c>
      <c r="G190" s="544" t="s">
        <v>267</v>
      </c>
      <c r="H190" s="542" t="s">
        <v>128</v>
      </c>
      <c r="I190" s="542"/>
      <c r="J190" s="542">
        <v>45493</v>
      </c>
      <c r="K190" s="1169"/>
      <c r="L190" s="636"/>
      <c r="M190" s="636"/>
      <c r="N190" s="636"/>
      <c r="O190" s="636"/>
      <c r="P190" s="636"/>
      <c r="Q190" s="1171"/>
      <c r="R190" s="1171"/>
      <c r="S190" s="636"/>
      <c r="T190" s="636"/>
      <c r="U190" s="531"/>
      <c r="V190" s="531"/>
      <c r="W190" s="1162">
        <v>1</v>
      </c>
      <c r="X190" s="1293"/>
    </row>
    <row r="191" spans="1:24" ht="27" hidden="1">
      <c r="A191" s="527">
        <v>185</v>
      </c>
      <c r="B191" s="528" t="s">
        <v>745</v>
      </c>
      <c r="C191" s="623" t="s">
        <v>590</v>
      </c>
      <c r="D191" s="1178" t="s">
        <v>1240</v>
      </c>
      <c r="E191" s="528" t="s">
        <v>90</v>
      </c>
      <c r="F191" s="531" t="s">
        <v>1242</v>
      </c>
      <c r="G191" s="528" t="s">
        <v>607</v>
      </c>
      <c r="H191" s="542">
        <v>45469</v>
      </c>
      <c r="I191" s="542" t="s">
        <v>107</v>
      </c>
      <c r="J191" s="542" t="s">
        <v>107</v>
      </c>
      <c r="K191" s="1169"/>
      <c r="L191" s="636"/>
      <c r="M191" s="636"/>
      <c r="N191" s="636"/>
      <c r="O191" s="636"/>
      <c r="P191" s="636"/>
      <c r="Q191" s="1171"/>
      <c r="R191" s="1171"/>
      <c r="S191" s="636"/>
      <c r="T191" s="636"/>
      <c r="U191" s="531"/>
      <c r="V191" s="531"/>
      <c r="W191" s="1162">
        <v>0.5</v>
      </c>
      <c r="X191" s="1293"/>
    </row>
    <row r="192" spans="1:24" s="4" customFormat="1" ht="13.5" hidden="1">
      <c r="A192" s="527">
        <v>190</v>
      </c>
      <c r="B192" s="528" t="s">
        <v>1243</v>
      </c>
      <c r="C192" s="623" t="s">
        <v>1244</v>
      </c>
      <c r="D192" s="561" t="s">
        <v>1245</v>
      </c>
      <c r="E192" s="528" t="s">
        <v>243</v>
      </c>
      <c r="F192" s="531" t="s">
        <v>1246</v>
      </c>
      <c r="G192" s="544" t="s">
        <v>267</v>
      </c>
      <c r="H192" s="542">
        <v>45503</v>
      </c>
      <c r="I192" s="542">
        <v>45651</v>
      </c>
      <c r="J192" s="542">
        <v>45673</v>
      </c>
      <c r="K192" s="1173"/>
      <c r="L192" s="1173"/>
      <c r="M192" s="1173"/>
      <c r="N192" s="1173"/>
      <c r="O192" s="1173"/>
      <c r="P192" s="1173"/>
      <c r="Q192" s="1173"/>
      <c r="R192" s="1173"/>
      <c r="S192" s="1173"/>
      <c r="T192" s="1173"/>
      <c r="U192" s="1173"/>
      <c r="V192" s="1173"/>
      <c r="W192" s="1182">
        <v>1</v>
      </c>
      <c r="X192" s="1295"/>
    </row>
    <row r="193" spans="1:24" s="4" customFormat="1" ht="27" hidden="1">
      <c r="A193" s="527">
        <v>191</v>
      </c>
      <c r="B193" s="528" t="s">
        <v>765</v>
      </c>
      <c r="C193" s="623" t="s">
        <v>1247</v>
      </c>
      <c r="D193" s="561" t="s">
        <v>1248</v>
      </c>
      <c r="E193" s="528" t="s">
        <v>243</v>
      </c>
      <c r="F193" s="531" t="s">
        <v>1249</v>
      </c>
      <c r="G193" s="528" t="s">
        <v>60</v>
      </c>
      <c r="H193" s="542">
        <v>45461</v>
      </c>
      <c r="I193" s="542">
        <v>45771</v>
      </c>
      <c r="J193" s="542"/>
      <c r="K193" s="1173"/>
      <c r="L193" s="1173"/>
      <c r="M193" s="1173"/>
      <c r="N193" s="1173"/>
      <c r="O193" s="1173"/>
      <c r="P193" s="1173"/>
      <c r="Q193" s="1173"/>
      <c r="R193" s="1173"/>
      <c r="S193" s="1173"/>
      <c r="T193" s="1173"/>
      <c r="U193" s="1173"/>
      <c r="V193" s="1173"/>
      <c r="W193" s="1182">
        <v>0.5</v>
      </c>
      <c r="X193" s="1295"/>
    </row>
    <row r="194" spans="1:24" s="4" customFormat="1" ht="27" hidden="1">
      <c r="A194" s="527">
        <v>192</v>
      </c>
      <c r="B194" s="528" t="s">
        <v>765</v>
      </c>
      <c r="C194" s="623" t="s">
        <v>1247</v>
      </c>
      <c r="D194" s="561" t="s">
        <v>1248</v>
      </c>
      <c r="E194" s="528" t="s">
        <v>243</v>
      </c>
      <c r="F194" s="531" t="s">
        <v>1250</v>
      </c>
      <c r="G194" s="528" t="s">
        <v>60</v>
      </c>
      <c r="H194" s="542">
        <v>45461</v>
      </c>
      <c r="I194" s="542">
        <v>45771</v>
      </c>
      <c r="J194" s="542"/>
      <c r="K194" s="1173"/>
      <c r="L194" s="1173"/>
      <c r="M194" s="1173"/>
      <c r="N194" s="1173"/>
      <c r="O194" s="1173"/>
      <c r="P194" s="1173"/>
      <c r="Q194" s="1173"/>
      <c r="R194" s="1173"/>
      <c r="S194" s="1173"/>
      <c r="T194" s="1173"/>
      <c r="U194" s="1173"/>
      <c r="V194" s="1173"/>
      <c r="W194" s="1182">
        <v>0.5</v>
      </c>
      <c r="X194" s="1295"/>
    </row>
    <row r="195" spans="1:24" s="4" customFormat="1" ht="13.5" hidden="1">
      <c r="A195" s="527">
        <v>193</v>
      </c>
      <c r="B195" s="528" t="s">
        <v>765</v>
      </c>
      <c r="C195" s="623" t="s">
        <v>1247</v>
      </c>
      <c r="D195" s="561" t="s">
        <v>1248</v>
      </c>
      <c r="E195" s="528" t="s">
        <v>243</v>
      </c>
      <c r="F195" s="531" t="s">
        <v>1251</v>
      </c>
      <c r="G195" s="544" t="s">
        <v>100</v>
      </c>
      <c r="H195" s="542"/>
      <c r="I195" s="542"/>
      <c r="J195" s="542"/>
      <c r="K195" s="1173"/>
      <c r="L195" s="1173"/>
      <c r="M195" s="1173"/>
      <c r="N195" s="1173"/>
      <c r="O195" s="1173"/>
      <c r="P195" s="1173"/>
      <c r="Q195" s="1173"/>
      <c r="R195" s="1173"/>
      <c r="S195" s="1173"/>
      <c r="T195" s="1173"/>
      <c r="U195" s="1173"/>
      <c r="V195" s="1173"/>
      <c r="W195" s="1162">
        <v>0</v>
      </c>
      <c r="X195" s="1295"/>
    </row>
    <row r="196" spans="1:24" s="4" customFormat="1" ht="13.5" hidden="1">
      <c r="A196" s="527">
        <v>194</v>
      </c>
      <c r="B196" s="528" t="s">
        <v>765</v>
      </c>
      <c r="C196" s="623" t="s">
        <v>1247</v>
      </c>
      <c r="D196" s="561" t="s">
        <v>1248</v>
      </c>
      <c r="E196" s="528" t="s">
        <v>243</v>
      </c>
      <c r="F196" s="531" t="s">
        <v>1252</v>
      </c>
      <c r="G196" s="544" t="s">
        <v>100</v>
      </c>
      <c r="H196" s="542"/>
      <c r="I196" s="542"/>
      <c r="J196" s="542"/>
      <c r="K196" s="1173"/>
      <c r="L196" s="1173"/>
      <c r="M196" s="1173"/>
      <c r="N196" s="1173"/>
      <c r="O196" s="1173"/>
      <c r="P196" s="1173"/>
      <c r="Q196" s="1173"/>
      <c r="R196" s="1173"/>
      <c r="S196" s="1173"/>
      <c r="T196" s="1173"/>
      <c r="U196" s="1173"/>
      <c r="V196" s="1173"/>
      <c r="W196" s="1162">
        <v>0</v>
      </c>
      <c r="X196" s="1295"/>
    </row>
    <row r="197" spans="1:24" s="4" customFormat="1" ht="13.5" hidden="1">
      <c r="A197" s="527">
        <v>195</v>
      </c>
      <c r="B197" s="528" t="s">
        <v>787</v>
      </c>
      <c r="C197" s="623" t="s">
        <v>590</v>
      </c>
      <c r="D197" s="1178" t="s">
        <v>1253</v>
      </c>
      <c r="E197" s="528" t="s">
        <v>243</v>
      </c>
      <c r="F197" s="531" t="s">
        <v>1254</v>
      </c>
      <c r="G197" s="528" t="s">
        <v>60</v>
      </c>
      <c r="H197" s="542">
        <v>45502</v>
      </c>
      <c r="I197" s="542">
        <v>45807</v>
      </c>
      <c r="J197" s="542"/>
      <c r="K197" s="1173"/>
      <c r="L197" s="1173"/>
      <c r="M197" s="1173"/>
      <c r="N197" s="1173"/>
      <c r="O197" s="1173"/>
      <c r="P197" s="1173"/>
      <c r="Q197" s="1173"/>
      <c r="R197" s="1173"/>
      <c r="S197" s="1173"/>
      <c r="T197" s="1173"/>
      <c r="U197" s="1173"/>
      <c r="V197" s="1173"/>
      <c r="W197" s="1182">
        <v>0.9</v>
      </c>
      <c r="X197" s="1295"/>
    </row>
    <row r="198" spans="1:24" s="4" customFormat="1" ht="13.5" hidden="1">
      <c r="A198" s="527">
        <v>196</v>
      </c>
      <c r="B198" s="528" t="s">
        <v>787</v>
      </c>
      <c r="C198" s="623" t="s">
        <v>590</v>
      </c>
      <c r="D198" s="1178" t="s">
        <v>1253</v>
      </c>
      <c r="E198" s="528" t="s">
        <v>243</v>
      </c>
      <c r="F198" s="531" t="s">
        <v>1255</v>
      </c>
      <c r="G198" s="528" t="s">
        <v>60</v>
      </c>
      <c r="H198" s="542">
        <v>45502</v>
      </c>
      <c r="I198" s="542">
        <v>45807</v>
      </c>
      <c r="J198" s="542"/>
      <c r="K198" s="1173"/>
      <c r="L198" s="1173"/>
      <c r="M198" s="1173"/>
      <c r="N198" s="1173"/>
      <c r="O198" s="1173"/>
      <c r="P198" s="1173"/>
      <c r="Q198" s="1173"/>
      <c r="R198" s="1173"/>
      <c r="S198" s="1173"/>
      <c r="T198" s="1173"/>
      <c r="U198" s="1173"/>
      <c r="V198" s="1173"/>
      <c r="W198" s="1182">
        <v>0.7</v>
      </c>
      <c r="X198" s="1295"/>
    </row>
    <row r="199" spans="1:24" s="4" customFormat="1" ht="27" hidden="1">
      <c r="A199" s="527">
        <v>197</v>
      </c>
      <c r="B199" s="528" t="s">
        <v>787</v>
      </c>
      <c r="C199" s="623" t="s">
        <v>590</v>
      </c>
      <c r="D199" s="1178" t="s">
        <v>1253</v>
      </c>
      <c r="E199" s="528" t="s">
        <v>243</v>
      </c>
      <c r="F199" s="531" t="s">
        <v>1256</v>
      </c>
      <c r="G199" s="528" t="s">
        <v>60</v>
      </c>
      <c r="H199" s="542">
        <v>45712</v>
      </c>
      <c r="I199" s="542">
        <v>45807</v>
      </c>
      <c r="J199" s="542"/>
      <c r="K199" s="1173"/>
      <c r="L199" s="1173"/>
      <c r="M199" s="1173"/>
      <c r="N199" s="1173"/>
      <c r="O199" s="1173"/>
      <c r="P199" s="1173"/>
      <c r="Q199" s="1173"/>
      <c r="R199" s="1173"/>
      <c r="S199" s="1173"/>
      <c r="T199" s="1173"/>
      <c r="U199" s="1173"/>
      <c r="V199" s="1173"/>
      <c r="W199" s="1162">
        <v>0</v>
      </c>
      <c r="X199" s="1295"/>
    </row>
    <row r="200" spans="1:24" s="4" customFormat="1" ht="27" hidden="1">
      <c r="A200" s="527">
        <v>198</v>
      </c>
      <c r="B200" s="528" t="s">
        <v>787</v>
      </c>
      <c r="C200" s="623" t="s">
        <v>590</v>
      </c>
      <c r="D200" s="1178" t="s">
        <v>1253</v>
      </c>
      <c r="E200" s="528" t="s">
        <v>243</v>
      </c>
      <c r="F200" s="531" t="s">
        <v>1257</v>
      </c>
      <c r="G200" s="528" t="s">
        <v>60</v>
      </c>
      <c r="H200" s="542">
        <v>45712</v>
      </c>
      <c r="I200" s="542">
        <v>45807</v>
      </c>
      <c r="J200" s="542"/>
      <c r="K200" s="1173"/>
      <c r="L200" s="1173"/>
      <c r="M200" s="1173"/>
      <c r="N200" s="1173"/>
      <c r="O200" s="1173"/>
      <c r="P200" s="1173"/>
      <c r="Q200" s="1173"/>
      <c r="R200" s="1173"/>
      <c r="S200" s="1173"/>
      <c r="T200" s="1173"/>
      <c r="U200" s="1173"/>
      <c r="V200" s="1173"/>
      <c r="W200" s="1162">
        <v>0</v>
      </c>
      <c r="X200" s="1295"/>
    </row>
    <row r="201" spans="1:24" s="4" customFormat="1" ht="13.5" hidden="1">
      <c r="A201" s="527">
        <v>199</v>
      </c>
      <c r="B201" s="528" t="s">
        <v>787</v>
      </c>
      <c r="C201" s="623" t="s">
        <v>590</v>
      </c>
      <c r="D201" s="1178" t="s">
        <v>1253</v>
      </c>
      <c r="E201" s="528" t="s">
        <v>243</v>
      </c>
      <c r="F201" s="531" t="s">
        <v>1258</v>
      </c>
      <c r="G201" s="544" t="s">
        <v>60</v>
      </c>
      <c r="H201" s="542">
        <v>45972</v>
      </c>
      <c r="I201" s="542">
        <v>45807</v>
      </c>
      <c r="J201" s="542"/>
      <c r="K201" s="1173"/>
      <c r="L201" s="1173"/>
      <c r="M201" s="1173"/>
      <c r="N201" s="1173"/>
      <c r="O201" s="1173"/>
      <c r="P201" s="1173"/>
      <c r="Q201" s="1173"/>
      <c r="R201" s="1173"/>
      <c r="S201" s="1173"/>
      <c r="T201" s="1173"/>
      <c r="U201" s="1173"/>
      <c r="V201" s="1173"/>
      <c r="W201" s="1162">
        <v>0</v>
      </c>
      <c r="X201" s="1295"/>
    </row>
    <row r="202" spans="1:24" s="4" customFormat="1" ht="27" hidden="1">
      <c r="A202" s="527">
        <v>200</v>
      </c>
      <c r="B202" s="528" t="s">
        <v>1259</v>
      </c>
      <c r="C202" s="623" t="s">
        <v>505</v>
      </c>
      <c r="D202" s="636" t="s">
        <v>1245</v>
      </c>
      <c r="E202" s="528" t="s">
        <v>1260</v>
      </c>
      <c r="F202" s="531" t="s">
        <v>1261</v>
      </c>
      <c r="G202" s="544" t="s">
        <v>267</v>
      </c>
      <c r="H202" s="542">
        <v>45518</v>
      </c>
      <c r="I202" s="542">
        <v>45561</v>
      </c>
      <c r="J202" s="542">
        <v>45539</v>
      </c>
      <c r="K202" s="1173"/>
      <c r="L202" s="1173"/>
      <c r="M202" s="542"/>
      <c r="N202" s="542"/>
      <c r="O202" s="542"/>
      <c r="P202" s="542"/>
      <c r="Q202" s="542"/>
      <c r="R202" s="542"/>
      <c r="S202" s="542"/>
      <c r="T202" s="542"/>
      <c r="U202" s="1173"/>
      <c r="V202" s="1173"/>
      <c r="W202" s="1162">
        <v>1</v>
      </c>
      <c r="X202" s="1295"/>
    </row>
    <row r="203" spans="1:24" s="4" customFormat="1" ht="27" hidden="1">
      <c r="A203" s="527">
        <v>201</v>
      </c>
      <c r="B203" s="528" t="s">
        <v>1259</v>
      </c>
      <c r="C203" s="623" t="s">
        <v>505</v>
      </c>
      <c r="D203" s="636" t="s">
        <v>1245</v>
      </c>
      <c r="E203" s="528" t="s">
        <v>1260</v>
      </c>
      <c r="F203" s="531" t="s">
        <v>1262</v>
      </c>
      <c r="G203" s="544" t="s">
        <v>267</v>
      </c>
      <c r="H203" s="542">
        <v>45562</v>
      </c>
      <c r="I203" s="542">
        <v>45603</v>
      </c>
      <c r="J203" s="542">
        <v>45566</v>
      </c>
      <c r="K203" s="1173"/>
      <c r="L203" s="1173"/>
      <c r="M203" s="542"/>
      <c r="N203" s="542"/>
      <c r="O203" s="542"/>
      <c r="P203" s="542"/>
      <c r="Q203" s="542"/>
      <c r="R203" s="542"/>
      <c r="S203" s="542"/>
      <c r="T203" s="542"/>
      <c r="U203" s="1173"/>
      <c r="V203" s="1173"/>
      <c r="W203" s="1162">
        <v>1</v>
      </c>
      <c r="X203" s="1295"/>
    </row>
    <row r="204" spans="1:24" s="4" customFormat="1" ht="13.5" hidden="1">
      <c r="A204" s="527">
        <v>202</v>
      </c>
      <c r="B204" s="528" t="s">
        <v>1259</v>
      </c>
      <c r="C204" s="623" t="s">
        <v>505</v>
      </c>
      <c r="D204" s="636" t="s">
        <v>1245</v>
      </c>
      <c r="E204" s="528" t="s">
        <v>1260</v>
      </c>
      <c r="F204" s="531" t="s">
        <v>1263</v>
      </c>
      <c r="G204" s="528" t="s">
        <v>607</v>
      </c>
      <c r="H204" s="542">
        <v>45604</v>
      </c>
      <c r="I204" s="542">
        <v>45702</v>
      </c>
      <c r="J204" s="542"/>
      <c r="K204" s="1173"/>
      <c r="L204" s="1173"/>
      <c r="M204" s="542"/>
      <c r="N204" s="542"/>
      <c r="O204" s="542"/>
      <c r="P204" s="542"/>
      <c r="Q204" s="542"/>
      <c r="R204" s="542"/>
      <c r="S204" s="542"/>
      <c r="T204" s="542"/>
      <c r="U204" s="1173"/>
      <c r="V204" s="1173"/>
      <c r="W204" s="1182">
        <v>0.8</v>
      </c>
      <c r="X204" s="1295"/>
    </row>
    <row r="205" spans="1:24" s="4" customFormat="1" ht="13.5" hidden="1">
      <c r="A205" s="527">
        <v>203</v>
      </c>
      <c r="B205" s="528" t="s">
        <v>1264</v>
      </c>
      <c r="C205" s="623" t="s">
        <v>590</v>
      </c>
      <c r="D205" s="1178" t="s">
        <v>1265</v>
      </c>
      <c r="E205" s="528" t="s">
        <v>243</v>
      </c>
      <c r="F205" s="531" t="s">
        <v>1266</v>
      </c>
      <c r="G205" s="544" t="s">
        <v>267</v>
      </c>
      <c r="H205" s="542">
        <v>45580</v>
      </c>
      <c r="I205" s="542">
        <v>45613</v>
      </c>
      <c r="J205" s="542">
        <v>45714</v>
      </c>
      <c r="K205" s="1173"/>
      <c r="L205" s="1173"/>
      <c r="M205" s="1173"/>
      <c r="N205" s="1173"/>
      <c r="O205" s="1173"/>
      <c r="P205" s="1173"/>
      <c r="Q205" s="1173"/>
      <c r="R205" s="1173"/>
      <c r="S205" s="1173"/>
      <c r="T205" s="1173"/>
      <c r="U205" s="1173"/>
      <c r="V205" s="1173"/>
      <c r="W205" s="1182">
        <v>1</v>
      </c>
      <c r="X205" s="1295" t="s">
        <v>1267</v>
      </c>
    </row>
    <row r="206" spans="1:24" s="4" customFormat="1" ht="13.5" hidden="1">
      <c r="A206" s="527">
        <v>204</v>
      </c>
      <c r="B206" s="528" t="s">
        <v>1264</v>
      </c>
      <c r="C206" s="623" t="s">
        <v>590</v>
      </c>
      <c r="D206" s="1178" t="s">
        <v>1265</v>
      </c>
      <c r="E206" s="528" t="s">
        <v>243</v>
      </c>
      <c r="F206" s="531" t="s">
        <v>1268</v>
      </c>
      <c r="G206" s="544" t="s">
        <v>267</v>
      </c>
      <c r="H206" s="542">
        <v>45580</v>
      </c>
      <c r="I206" s="542">
        <v>45613</v>
      </c>
      <c r="J206" s="542">
        <v>45714</v>
      </c>
      <c r="K206" s="1173"/>
      <c r="L206" s="1173"/>
      <c r="M206" s="1173"/>
      <c r="N206" s="1173"/>
      <c r="O206" s="1173"/>
      <c r="P206" s="1173"/>
      <c r="Q206" s="1173"/>
      <c r="R206" s="1173"/>
      <c r="S206" s="1173"/>
      <c r="T206" s="1173"/>
      <c r="U206" s="1173"/>
      <c r="V206" s="1173"/>
      <c r="W206" s="1182">
        <v>1</v>
      </c>
      <c r="X206" s="1295" t="s">
        <v>1267</v>
      </c>
    </row>
    <row r="207" spans="1:24" s="4" customFormat="1" ht="27" hidden="1">
      <c r="A207" s="527">
        <v>205</v>
      </c>
      <c r="B207" s="528" t="s">
        <v>760</v>
      </c>
      <c r="C207" s="623" t="s">
        <v>1247</v>
      </c>
      <c r="D207" s="1178" t="s">
        <v>1269</v>
      </c>
      <c r="E207" s="528" t="s">
        <v>243</v>
      </c>
      <c r="F207" s="531" t="s">
        <v>1270</v>
      </c>
      <c r="G207" s="544" t="s">
        <v>267</v>
      </c>
      <c r="H207" s="542"/>
      <c r="I207" s="542"/>
      <c r="J207" s="542"/>
      <c r="K207" s="1173"/>
      <c r="L207" s="1173"/>
      <c r="M207" s="1173"/>
      <c r="N207" s="1173"/>
      <c r="O207" s="1173"/>
      <c r="P207" s="1173"/>
      <c r="Q207" s="1173"/>
      <c r="R207" s="1173"/>
      <c r="S207" s="1173"/>
      <c r="T207" s="1173"/>
      <c r="U207" s="1173"/>
      <c r="V207" s="1173"/>
      <c r="W207" s="1173"/>
      <c r="X207" s="1295"/>
    </row>
    <row r="208" spans="1:24" s="4" customFormat="1" ht="27" hidden="1">
      <c r="A208" s="527">
        <v>206</v>
      </c>
      <c r="B208" s="528" t="s">
        <v>760</v>
      </c>
      <c r="C208" s="623" t="s">
        <v>1247</v>
      </c>
      <c r="D208" s="636" t="s">
        <v>1269</v>
      </c>
      <c r="E208" s="528" t="s">
        <v>716</v>
      </c>
      <c r="F208" s="531" t="s">
        <v>1271</v>
      </c>
      <c r="G208" s="528" t="s">
        <v>60</v>
      </c>
      <c r="H208" s="542">
        <v>45467</v>
      </c>
      <c r="I208" s="542">
        <v>45731</v>
      </c>
      <c r="J208" s="542"/>
      <c r="K208" s="1173"/>
      <c r="L208" s="1173"/>
      <c r="M208" s="1173"/>
      <c r="N208" s="1173"/>
      <c r="O208" s="1173"/>
      <c r="P208" s="1173"/>
      <c r="Q208" s="1173"/>
      <c r="R208" s="1173"/>
      <c r="S208" s="1173"/>
      <c r="T208" s="1173"/>
      <c r="U208" s="1173"/>
      <c r="V208" s="1173"/>
      <c r="W208" s="1173"/>
      <c r="X208" s="1295"/>
    </row>
    <row r="209" spans="1:24" s="4" customFormat="1" ht="27" hidden="1">
      <c r="A209" s="527">
        <v>207</v>
      </c>
      <c r="B209" s="528" t="s">
        <v>760</v>
      </c>
      <c r="C209" s="623" t="s">
        <v>1247</v>
      </c>
      <c r="D209" s="636" t="s">
        <v>1269</v>
      </c>
      <c r="E209" s="528" t="s">
        <v>716</v>
      </c>
      <c r="F209" s="531" t="s">
        <v>1272</v>
      </c>
      <c r="G209" s="544" t="s">
        <v>100</v>
      </c>
      <c r="H209" s="542"/>
      <c r="I209" s="542"/>
      <c r="J209" s="542"/>
      <c r="K209" s="1173"/>
      <c r="L209" s="1173"/>
      <c r="M209" s="1173"/>
      <c r="N209" s="1173"/>
      <c r="O209" s="1173"/>
      <c r="P209" s="1173"/>
      <c r="Q209" s="1173"/>
      <c r="R209" s="1173"/>
      <c r="S209" s="1173"/>
      <c r="T209" s="1173"/>
      <c r="U209" s="1173"/>
      <c r="V209" s="1173"/>
      <c r="W209" s="1173"/>
      <c r="X209" s="1295"/>
    </row>
    <row r="210" spans="1:24" s="4" customFormat="1" ht="27" hidden="1">
      <c r="A210" s="527">
        <v>208</v>
      </c>
      <c r="B210" s="528" t="s">
        <v>760</v>
      </c>
      <c r="C210" s="623" t="s">
        <v>1247</v>
      </c>
      <c r="D210" s="636" t="s">
        <v>1269</v>
      </c>
      <c r="E210" s="528" t="s">
        <v>716</v>
      </c>
      <c r="F210" s="531" t="s">
        <v>1273</v>
      </c>
      <c r="G210" s="544" t="s">
        <v>100</v>
      </c>
      <c r="H210" s="542"/>
      <c r="I210" s="542"/>
      <c r="J210" s="542"/>
      <c r="K210" s="1173"/>
      <c r="L210" s="1173"/>
      <c r="M210" s="1173"/>
      <c r="N210" s="1173"/>
      <c r="O210" s="1173"/>
      <c r="P210" s="1173"/>
      <c r="Q210" s="1173"/>
      <c r="R210" s="1173"/>
      <c r="S210" s="1173"/>
      <c r="T210" s="1173"/>
      <c r="U210" s="1173"/>
      <c r="V210" s="1173"/>
      <c r="W210" s="1173"/>
      <c r="X210" s="1295"/>
    </row>
    <row r="211" spans="1:24" s="4" customFormat="1" ht="27" hidden="1">
      <c r="A211" s="527">
        <v>209</v>
      </c>
      <c r="B211" s="528" t="s">
        <v>807</v>
      </c>
      <c r="C211" s="623" t="s">
        <v>166</v>
      </c>
      <c r="D211" s="1178" t="s">
        <v>1274</v>
      </c>
      <c r="E211" s="528" t="s">
        <v>90</v>
      </c>
      <c r="F211" s="531" t="s">
        <v>1275</v>
      </c>
      <c r="G211" s="544" t="s">
        <v>267</v>
      </c>
      <c r="H211" s="542">
        <v>45474</v>
      </c>
      <c r="I211" s="542">
        <v>45483</v>
      </c>
      <c r="J211" s="542">
        <v>45483</v>
      </c>
      <c r="K211" s="1173"/>
      <c r="L211" s="1173"/>
      <c r="M211" s="1173"/>
      <c r="N211" s="1173"/>
      <c r="O211" s="1173"/>
      <c r="P211" s="1173"/>
      <c r="Q211" s="1173"/>
      <c r="R211" s="1173"/>
      <c r="S211" s="1173"/>
      <c r="T211" s="1173"/>
      <c r="U211" s="1173"/>
      <c r="V211" s="1173"/>
      <c r="W211" s="1182">
        <v>1</v>
      </c>
      <c r="X211" s="1295"/>
    </row>
    <row r="212" spans="1:24" ht="27" hidden="1">
      <c r="A212" s="527">
        <v>210</v>
      </c>
      <c r="B212" s="528" t="s">
        <v>807</v>
      </c>
      <c r="C212" s="623" t="s">
        <v>166</v>
      </c>
      <c r="D212" s="1178" t="s">
        <v>1274</v>
      </c>
      <c r="E212" s="528" t="s">
        <v>90</v>
      </c>
      <c r="F212" s="531" t="s">
        <v>1276</v>
      </c>
      <c r="G212" s="528" t="s">
        <v>60</v>
      </c>
      <c r="H212" s="542">
        <v>45506</v>
      </c>
      <c r="I212" s="542">
        <v>45838</v>
      </c>
      <c r="J212" s="542"/>
      <c r="K212" s="1173"/>
      <c r="L212" s="1173"/>
      <c r="M212" s="1173"/>
      <c r="N212" s="1173"/>
      <c r="O212" s="1173"/>
      <c r="P212" s="1173"/>
      <c r="Q212" s="1173"/>
      <c r="R212" s="1173"/>
      <c r="S212" s="1173"/>
      <c r="T212" s="1173"/>
      <c r="U212" s="1173"/>
      <c r="V212" s="1173"/>
      <c r="W212" s="1173"/>
      <c r="X212" s="1184"/>
    </row>
    <row r="213" spans="1:24" ht="27" hidden="1">
      <c r="A213" s="527">
        <v>211</v>
      </c>
      <c r="B213" s="528" t="s">
        <v>807</v>
      </c>
      <c r="C213" s="623" t="s">
        <v>166</v>
      </c>
      <c r="D213" s="1178" t="s">
        <v>1274</v>
      </c>
      <c r="E213" s="528" t="s">
        <v>90</v>
      </c>
      <c r="F213" s="531" t="s">
        <v>1277</v>
      </c>
      <c r="G213" s="528" t="s">
        <v>60</v>
      </c>
      <c r="H213" s="542" t="s">
        <v>107</v>
      </c>
      <c r="I213" s="542" t="s">
        <v>1278</v>
      </c>
      <c r="J213" s="542" t="s">
        <v>107</v>
      </c>
      <c r="K213" s="1173"/>
      <c r="L213" s="1173"/>
      <c r="M213" s="1173"/>
      <c r="N213" s="1173"/>
      <c r="O213" s="1173"/>
      <c r="P213" s="1173"/>
      <c r="Q213" s="1173"/>
      <c r="R213" s="1173"/>
      <c r="S213" s="1173"/>
      <c r="T213" s="1173"/>
      <c r="U213" s="1173"/>
      <c r="V213" s="1173"/>
      <c r="W213" s="1173"/>
      <c r="X213" s="1184"/>
    </row>
    <row r="214" spans="1:24" s="4" customFormat="1" ht="27" hidden="1">
      <c r="A214" s="527">
        <v>212</v>
      </c>
      <c r="B214" s="528" t="s">
        <v>807</v>
      </c>
      <c r="C214" s="623" t="s">
        <v>166</v>
      </c>
      <c r="D214" s="1178" t="s">
        <v>1274</v>
      </c>
      <c r="E214" s="528" t="s">
        <v>90</v>
      </c>
      <c r="F214" s="531" t="s">
        <v>1279</v>
      </c>
      <c r="G214" s="544" t="s">
        <v>267</v>
      </c>
      <c r="H214" s="542">
        <v>45474</v>
      </c>
      <c r="I214" s="542">
        <v>45483</v>
      </c>
      <c r="J214" s="542">
        <v>45483</v>
      </c>
      <c r="K214" s="1173"/>
      <c r="L214" s="1173"/>
      <c r="M214" s="1173"/>
      <c r="N214" s="1173"/>
      <c r="O214" s="1173"/>
      <c r="P214" s="1173"/>
      <c r="Q214" s="1173"/>
      <c r="R214" s="1173"/>
      <c r="S214" s="1173"/>
      <c r="T214" s="1173"/>
      <c r="U214" s="1173"/>
      <c r="V214" s="1173"/>
      <c r="W214" s="1173"/>
      <c r="X214" s="1295"/>
    </row>
    <row r="215" spans="1:24" ht="27" hidden="1">
      <c r="A215" s="527">
        <v>213</v>
      </c>
      <c r="B215" s="528" t="s">
        <v>807</v>
      </c>
      <c r="C215" s="623" t="s">
        <v>166</v>
      </c>
      <c r="D215" s="1178" t="s">
        <v>1274</v>
      </c>
      <c r="E215" s="528" t="s">
        <v>90</v>
      </c>
      <c r="F215" s="531" t="s">
        <v>1280</v>
      </c>
      <c r="G215" s="528" t="s">
        <v>267</v>
      </c>
      <c r="H215" s="542">
        <v>45580</v>
      </c>
      <c r="I215" s="542">
        <v>45726</v>
      </c>
      <c r="J215" s="542">
        <v>45726</v>
      </c>
      <c r="K215" s="1173"/>
      <c r="L215" s="1173"/>
      <c r="M215" s="1173"/>
      <c r="N215" s="1173"/>
      <c r="O215" s="1173"/>
      <c r="P215" s="1173"/>
      <c r="Q215" s="1173"/>
      <c r="R215" s="1173"/>
      <c r="S215" s="1173"/>
      <c r="T215" s="1173"/>
      <c r="U215" s="1173"/>
      <c r="V215" s="1173"/>
      <c r="W215" s="1173"/>
      <c r="X215" s="1184"/>
    </row>
    <row r="216" spans="1:24" ht="27" hidden="1">
      <c r="A216" s="527"/>
      <c r="B216" s="528" t="s">
        <v>807</v>
      </c>
      <c r="C216" s="623" t="s">
        <v>166</v>
      </c>
      <c r="D216" s="1178" t="s">
        <v>1274</v>
      </c>
      <c r="E216" s="528" t="s">
        <v>90</v>
      </c>
      <c r="F216" s="531" t="s">
        <v>1281</v>
      </c>
      <c r="G216" s="528" t="s">
        <v>60</v>
      </c>
      <c r="H216" s="542">
        <v>45582</v>
      </c>
      <c r="I216" s="542">
        <v>45838</v>
      </c>
      <c r="J216" s="542"/>
      <c r="K216" s="1173"/>
      <c r="L216" s="1173"/>
      <c r="M216" s="1173"/>
      <c r="N216" s="1173"/>
      <c r="O216" s="1173"/>
      <c r="P216" s="1173"/>
      <c r="Q216" s="1173"/>
      <c r="R216" s="1173"/>
      <c r="S216" s="1173"/>
      <c r="T216" s="1173"/>
      <c r="U216" s="1173"/>
      <c r="V216" s="1173"/>
      <c r="W216" s="1173"/>
      <c r="X216" s="1184"/>
    </row>
    <row r="217" spans="1:24" s="4" customFormat="1" ht="27" hidden="1">
      <c r="A217" s="527">
        <v>215</v>
      </c>
      <c r="B217" s="528" t="s">
        <v>1282</v>
      </c>
      <c r="C217" s="623" t="s">
        <v>848</v>
      </c>
      <c r="D217" s="1178" t="s">
        <v>1283</v>
      </c>
      <c r="E217" s="528" t="s">
        <v>90</v>
      </c>
      <c r="F217" s="531" t="s">
        <v>1284</v>
      </c>
      <c r="G217" s="544" t="s">
        <v>267</v>
      </c>
      <c r="H217" s="542">
        <v>45523</v>
      </c>
      <c r="I217" s="542">
        <v>45565</v>
      </c>
      <c r="J217" s="542">
        <v>45523</v>
      </c>
      <c r="K217" s="1173"/>
      <c r="L217" s="1173"/>
      <c r="M217" s="1173"/>
      <c r="N217" s="1173"/>
      <c r="O217" s="1173"/>
      <c r="P217" s="1173"/>
      <c r="Q217" s="1173"/>
      <c r="R217" s="1173"/>
      <c r="S217" s="1173"/>
      <c r="T217" s="1173"/>
      <c r="U217" s="1173"/>
      <c r="V217" s="1173"/>
      <c r="W217" s="1173"/>
      <c r="X217" s="1295"/>
    </row>
    <row r="218" spans="1:24" s="4" customFormat="1" ht="13.5" hidden="1">
      <c r="A218" s="527">
        <v>216</v>
      </c>
      <c r="B218" s="528" t="s">
        <v>814</v>
      </c>
      <c r="C218" s="623" t="s">
        <v>815</v>
      </c>
      <c r="D218" s="1178" t="s">
        <v>1285</v>
      </c>
      <c r="E218" s="528" t="s">
        <v>90</v>
      </c>
      <c r="F218" s="531" t="s">
        <v>1286</v>
      </c>
      <c r="G218" s="544" t="s">
        <v>267</v>
      </c>
      <c r="H218" s="542">
        <v>45504</v>
      </c>
      <c r="I218" s="542">
        <v>45504</v>
      </c>
      <c r="J218" s="542">
        <v>45504</v>
      </c>
      <c r="K218" s="1173"/>
      <c r="L218" s="1173"/>
      <c r="M218" s="1173"/>
      <c r="N218" s="1173"/>
      <c r="O218" s="1173"/>
      <c r="P218" s="1173"/>
      <c r="Q218" s="1173"/>
      <c r="R218" s="1173"/>
      <c r="S218" s="1173"/>
      <c r="T218" s="1173"/>
      <c r="U218" s="1173"/>
      <c r="V218" s="1173"/>
      <c r="W218" s="1173"/>
      <c r="X218" s="1295"/>
    </row>
    <row r="219" spans="1:24" s="4" customFormat="1" ht="13.5" hidden="1">
      <c r="A219" s="527">
        <v>222</v>
      </c>
      <c r="B219" s="528" t="s">
        <v>1287</v>
      </c>
      <c r="C219" s="623" t="s">
        <v>1247</v>
      </c>
      <c r="D219" s="1178" t="s">
        <v>833</v>
      </c>
      <c r="E219" s="528" t="s">
        <v>243</v>
      </c>
      <c r="F219" s="531" t="s">
        <v>1288</v>
      </c>
      <c r="G219" s="528" t="s">
        <v>607</v>
      </c>
      <c r="H219" s="542">
        <v>45572</v>
      </c>
      <c r="I219" s="542">
        <v>45764</v>
      </c>
      <c r="J219" s="542"/>
      <c r="K219" s="1173"/>
      <c r="L219" s="1173"/>
      <c r="M219" s="1173"/>
      <c r="N219" s="1173"/>
      <c r="O219" s="1173"/>
      <c r="P219" s="1173"/>
      <c r="Q219" s="1173"/>
      <c r="R219" s="1173"/>
      <c r="S219" s="1173"/>
      <c r="T219" s="1173"/>
      <c r="U219" s="1173"/>
      <c r="V219" s="1173"/>
      <c r="W219" s="1182">
        <v>1</v>
      </c>
      <c r="X219" s="1295" t="s">
        <v>1267</v>
      </c>
    </row>
    <row r="220" spans="1:24" s="4" customFormat="1" ht="27" hidden="1">
      <c r="A220" s="527">
        <v>223</v>
      </c>
      <c r="B220" s="528" t="s">
        <v>1287</v>
      </c>
      <c r="C220" s="623" t="s">
        <v>1247</v>
      </c>
      <c r="D220" s="1178" t="s">
        <v>833</v>
      </c>
      <c r="E220" s="528" t="s">
        <v>243</v>
      </c>
      <c r="F220" s="531" t="s">
        <v>1289</v>
      </c>
      <c r="G220" s="528" t="s">
        <v>607</v>
      </c>
      <c r="H220" s="542">
        <v>45572</v>
      </c>
      <c r="I220" s="542">
        <v>45764</v>
      </c>
      <c r="J220" s="542"/>
      <c r="K220" s="1173"/>
      <c r="L220" s="1173"/>
      <c r="M220" s="1173"/>
      <c r="N220" s="1173"/>
      <c r="O220" s="1173"/>
      <c r="P220" s="1173"/>
      <c r="Q220" s="1173"/>
      <c r="R220" s="1173"/>
      <c r="S220" s="1173"/>
      <c r="T220" s="1173"/>
      <c r="U220" s="1173"/>
      <c r="V220" s="1173"/>
      <c r="W220" s="1182">
        <v>1</v>
      </c>
      <c r="X220" s="1295" t="s">
        <v>1267</v>
      </c>
    </row>
    <row r="221" spans="1:24" s="4" customFormat="1" ht="27" hidden="1">
      <c r="A221" s="527">
        <v>224</v>
      </c>
      <c r="B221" s="528" t="s">
        <v>1287</v>
      </c>
      <c r="C221" s="623" t="s">
        <v>1247</v>
      </c>
      <c r="D221" s="1178" t="s">
        <v>833</v>
      </c>
      <c r="E221" s="528" t="s">
        <v>243</v>
      </c>
      <c r="F221" s="531" t="s">
        <v>1290</v>
      </c>
      <c r="G221" s="528" t="s">
        <v>607</v>
      </c>
      <c r="H221" s="542">
        <v>45572</v>
      </c>
      <c r="I221" s="542">
        <v>45764</v>
      </c>
      <c r="J221" s="542"/>
      <c r="K221" s="1173"/>
      <c r="L221" s="1173"/>
      <c r="M221" s="1173"/>
      <c r="N221" s="1173"/>
      <c r="O221" s="1173"/>
      <c r="P221" s="1173"/>
      <c r="Q221" s="1173"/>
      <c r="R221" s="1173"/>
      <c r="S221" s="1173"/>
      <c r="T221" s="1173"/>
      <c r="U221" s="1173"/>
      <c r="V221" s="1173"/>
      <c r="W221" s="1182">
        <v>1</v>
      </c>
      <c r="X221" s="1295" t="s">
        <v>1267</v>
      </c>
    </row>
    <row r="222" spans="1:24" s="4" customFormat="1" ht="13.5" hidden="1">
      <c r="A222" s="527">
        <v>225</v>
      </c>
      <c r="B222" s="528" t="s">
        <v>1287</v>
      </c>
      <c r="C222" s="623" t="s">
        <v>1247</v>
      </c>
      <c r="D222" s="1178" t="s">
        <v>833</v>
      </c>
      <c r="E222" s="528" t="s">
        <v>243</v>
      </c>
      <c r="F222" s="531" t="s">
        <v>1291</v>
      </c>
      <c r="G222" s="528" t="s">
        <v>607</v>
      </c>
      <c r="H222" s="542">
        <v>45572</v>
      </c>
      <c r="I222" s="542">
        <v>45764</v>
      </c>
      <c r="J222" s="542"/>
      <c r="K222" s="1173"/>
      <c r="L222" s="1173"/>
      <c r="M222" s="1173"/>
      <c r="N222" s="1173"/>
      <c r="O222" s="1173"/>
      <c r="P222" s="1173"/>
      <c r="Q222" s="1173"/>
      <c r="R222" s="1173"/>
      <c r="S222" s="1173"/>
      <c r="T222" s="1173"/>
      <c r="U222" s="1173"/>
      <c r="V222" s="1173"/>
      <c r="W222" s="1182">
        <v>1</v>
      </c>
      <c r="X222" s="1295" t="s">
        <v>1267</v>
      </c>
    </row>
    <row r="223" spans="1:24" s="4" customFormat="1" ht="13.5" hidden="1">
      <c r="A223" s="527">
        <v>226</v>
      </c>
      <c r="B223" s="528" t="s">
        <v>1287</v>
      </c>
      <c r="C223" s="623" t="s">
        <v>1247</v>
      </c>
      <c r="D223" s="1178" t="s">
        <v>833</v>
      </c>
      <c r="E223" s="528" t="s">
        <v>243</v>
      </c>
      <c r="F223" s="531" t="s">
        <v>1292</v>
      </c>
      <c r="G223" s="544" t="s">
        <v>100</v>
      </c>
      <c r="H223" s="542">
        <v>45677</v>
      </c>
      <c r="I223" s="542"/>
      <c r="J223" s="542"/>
      <c r="K223" s="1173"/>
      <c r="L223" s="1173"/>
      <c r="M223" s="1173"/>
      <c r="N223" s="1173"/>
      <c r="O223" s="1173"/>
      <c r="P223" s="1173"/>
      <c r="Q223" s="1173"/>
      <c r="R223" s="1173"/>
      <c r="S223" s="1173"/>
      <c r="T223" s="1173"/>
      <c r="U223" s="1173"/>
      <c r="V223" s="1173"/>
      <c r="W223" s="1182">
        <v>0</v>
      </c>
      <c r="X223" s="1295" t="s">
        <v>1267</v>
      </c>
    </row>
    <row r="224" spans="1:24" s="4" customFormat="1" ht="27" hidden="1">
      <c r="A224" s="527">
        <v>227</v>
      </c>
      <c r="B224" s="528" t="s">
        <v>1293</v>
      </c>
      <c r="C224" s="623" t="s">
        <v>590</v>
      </c>
      <c r="D224" s="1178" t="s">
        <v>827</v>
      </c>
      <c r="E224" s="528" t="s">
        <v>243</v>
      </c>
      <c r="F224" s="531" t="s">
        <v>1294</v>
      </c>
      <c r="G224" s="544" t="s">
        <v>100</v>
      </c>
      <c r="H224" s="542">
        <v>45677</v>
      </c>
      <c r="I224" s="542"/>
      <c r="J224" s="542"/>
      <c r="K224" s="1173"/>
      <c r="L224" s="1173"/>
      <c r="M224" s="1173"/>
      <c r="N224" s="1173"/>
      <c r="O224" s="1173"/>
      <c r="P224" s="1173"/>
      <c r="Q224" s="1173"/>
      <c r="R224" s="1173"/>
      <c r="S224" s="1173"/>
      <c r="T224" s="1173"/>
      <c r="U224" s="1173"/>
      <c r="V224" s="1173"/>
      <c r="W224" s="1182">
        <v>0</v>
      </c>
      <c r="X224" s="1295"/>
    </row>
    <row r="225" spans="1:24" s="4" customFormat="1" ht="27" hidden="1">
      <c r="A225" s="527">
        <v>228</v>
      </c>
      <c r="B225" s="528" t="s">
        <v>1293</v>
      </c>
      <c r="C225" s="623" t="s">
        <v>590</v>
      </c>
      <c r="D225" s="1178" t="s">
        <v>827</v>
      </c>
      <c r="E225" s="528" t="s">
        <v>243</v>
      </c>
      <c r="F225" s="531" t="s">
        <v>1295</v>
      </c>
      <c r="G225" s="544" t="s">
        <v>100</v>
      </c>
      <c r="H225" s="542">
        <v>45677</v>
      </c>
      <c r="I225" s="542"/>
      <c r="J225" s="542"/>
      <c r="K225" s="1173"/>
      <c r="L225" s="1173"/>
      <c r="M225" s="1173"/>
      <c r="N225" s="1173"/>
      <c r="O225" s="1173"/>
      <c r="P225" s="1173"/>
      <c r="Q225" s="1173"/>
      <c r="R225" s="1173"/>
      <c r="S225" s="1173"/>
      <c r="T225" s="1173"/>
      <c r="U225" s="1173"/>
      <c r="V225" s="1173"/>
      <c r="W225" s="1182">
        <v>0</v>
      </c>
      <c r="X225" s="1295"/>
    </row>
    <row r="226" spans="1:24" s="4" customFormat="1" ht="13.5" hidden="1">
      <c r="A226" s="527">
        <v>229</v>
      </c>
      <c r="B226" s="528" t="s">
        <v>1293</v>
      </c>
      <c r="C226" s="623" t="s">
        <v>590</v>
      </c>
      <c r="D226" s="1178" t="s">
        <v>827</v>
      </c>
      <c r="E226" s="528" t="s">
        <v>243</v>
      </c>
      <c r="F226" s="531" t="s">
        <v>1296</v>
      </c>
      <c r="G226" s="544" t="s">
        <v>100</v>
      </c>
      <c r="H226" s="542">
        <v>45677</v>
      </c>
      <c r="I226" s="542"/>
      <c r="J226" s="542"/>
      <c r="K226" s="1173"/>
      <c r="L226" s="1173"/>
      <c r="M226" s="1173"/>
      <c r="N226" s="1173"/>
      <c r="O226" s="1173"/>
      <c r="P226" s="1173"/>
      <c r="Q226" s="1173"/>
      <c r="R226" s="1173"/>
      <c r="S226" s="1173"/>
      <c r="T226" s="1173"/>
      <c r="U226" s="1173"/>
      <c r="V226" s="1173"/>
      <c r="W226" s="1182">
        <v>0</v>
      </c>
      <c r="X226" s="1295"/>
    </row>
    <row r="227" spans="1:24" s="4" customFormat="1" ht="27" hidden="1">
      <c r="A227" s="527">
        <v>230</v>
      </c>
      <c r="B227" s="528" t="s">
        <v>1297</v>
      </c>
      <c r="C227" s="623" t="s">
        <v>590</v>
      </c>
      <c r="D227" s="1178" t="s">
        <v>1298</v>
      </c>
      <c r="E227" s="528" t="s">
        <v>243</v>
      </c>
      <c r="F227" s="531" t="s">
        <v>1299</v>
      </c>
      <c r="G227" s="528" t="s">
        <v>267</v>
      </c>
      <c r="H227" s="542">
        <v>45704</v>
      </c>
      <c r="I227" s="542">
        <v>45744</v>
      </c>
      <c r="J227" s="542">
        <v>45740</v>
      </c>
      <c r="K227" s="1173"/>
      <c r="L227" s="1173"/>
      <c r="M227" s="1173"/>
      <c r="N227" s="1173"/>
      <c r="O227" s="1173"/>
      <c r="P227" s="1173"/>
      <c r="Q227" s="1173"/>
      <c r="R227" s="1173"/>
      <c r="S227" s="1173"/>
      <c r="T227" s="1173"/>
      <c r="U227" s="1173"/>
      <c r="V227" s="1173"/>
      <c r="W227" s="1182">
        <v>0</v>
      </c>
      <c r="X227" s="1295"/>
    </row>
    <row r="228" spans="1:24" s="4" customFormat="1" ht="27" hidden="1">
      <c r="A228" s="527">
        <v>231</v>
      </c>
      <c r="B228" s="528" t="s">
        <v>1297</v>
      </c>
      <c r="C228" s="623" t="s">
        <v>590</v>
      </c>
      <c r="D228" s="1178" t="s">
        <v>1298</v>
      </c>
      <c r="E228" s="528" t="s">
        <v>243</v>
      </c>
      <c r="F228" s="531" t="s">
        <v>1300</v>
      </c>
      <c r="G228" s="544" t="s">
        <v>100</v>
      </c>
      <c r="H228" s="542"/>
      <c r="I228" s="542"/>
      <c r="J228" s="542"/>
      <c r="K228" s="1173"/>
      <c r="L228" s="1173"/>
      <c r="M228" s="1173"/>
      <c r="N228" s="1173"/>
      <c r="O228" s="1173"/>
      <c r="P228" s="1173"/>
      <c r="Q228" s="1173"/>
      <c r="R228" s="1173"/>
      <c r="S228" s="1173"/>
      <c r="T228" s="1173"/>
      <c r="U228" s="1173"/>
      <c r="V228" s="1173"/>
      <c r="W228" s="1182">
        <v>0</v>
      </c>
      <c r="X228" s="1295"/>
    </row>
    <row r="229" spans="1:24" s="4" customFormat="1" ht="13.5" hidden="1">
      <c r="A229" s="527">
        <v>232</v>
      </c>
      <c r="B229" s="528" t="s">
        <v>841</v>
      </c>
      <c r="C229" s="623" t="s">
        <v>842</v>
      </c>
      <c r="D229" s="544" t="s">
        <v>126</v>
      </c>
      <c r="E229" s="528" t="s">
        <v>59</v>
      </c>
      <c r="F229" s="531" t="s">
        <v>1301</v>
      </c>
      <c r="G229" s="528" t="s">
        <v>607</v>
      </c>
      <c r="H229" s="542">
        <v>45635</v>
      </c>
      <c r="I229" s="542">
        <v>45721</v>
      </c>
      <c r="J229" s="542">
        <v>45756</v>
      </c>
      <c r="K229" s="1173"/>
      <c r="L229" s="1173"/>
      <c r="M229" s="542"/>
      <c r="N229" s="542"/>
      <c r="O229" s="542"/>
      <c r="P229" s="542"/>
      <c r="Q229" s="542"/>
      <c r="R229" s="542"/>
      <c r="S229" s="542"/>
      <c r="T229" s="542"/>
      <c r="U229" s="1173"/>
      <c r="V229" s="1173"/>
      <c r="W229" s="1182">
        <v>0.9</v>
      </c>
      <c r="X229" s="1295" t="s">
        <v>1302</v>
      </c>
    </row>
    <row r="230" spans="1:24" s="4" customFormat="1" ht="13.5" hidden="1">
      <c r="A230" s="527">
        <v>233</v>
      </c>
      <c r="B230" s="528" t="s">
        <v>841</v>
      </c>
      <c r="C230" s="623" t="s">
        <v>842</v>
      </c>
      <c r="D230" s="544" t="s">
        <v>126</v>
      </c>
      <c r="E230" s="528" t="s">
        <v>59</v>
      </c>
      <c r="F230" s="531" t="s">
        <v>1303</v>
      </c>
      <c r="G230" s="528" t="s">
        <v>607</v>
      </c>
      <c r="H230" s="542">
        <v>45674</v>
      </c>
      <c r="I230" s="542">
        <v>45730</v>
      </c>
      <c r="J230" s="542" t="s">
        <v>107</v>
      </c>
      <c r="K230" s="1173"/>
      <c r="L230" s="1173"/>
      <c r="M230" s="542"/>
      <c r="N230" s="542"/>
      <c r="O230" s="542"/>
      <c r="P230" s="542"/>
      <c r="Q230" s="542"/>
      <c r="R230" s="542"/>
      <c r="S230" s="542"/>
      <c r="T230" s="542"/>
      <c r="U230" s="1173"/>
      <c r="V230" s="1173"/>
      <c r="W230" s="1182">
        <v>0</v>
      </c>
      <c r="X230" s="1295"/>
    </row>
    <row r="231" spans="1:24" s="4" customFormat="1" ht="13.5" hidden="1">
      <c r="A231" s="527">
        <v>234</v>
      </c>
      <c r="B231" s="528" t="s">
        <v>841</v>
      </c>
      <c r="C231" s="623" t="s">
        <v>842</v>
      </c>
      <c r="D231" s="544" t="s">
        <v>126</v>
      </c>
      <c r="E231" s="528" t="s">
        <v>59</v>
      </c>
      <c r="F231" s="531" t="s">
        <v>1304</v>
      </c>
      <c r="G231" s="528" t="s">
        <v>607</v>
      </c>
      <c r="H231" s="542">
        <v>45679</v>
      </c>
      <c r="I231" s="542">
        <v>45747</v>
      </c>
      <c r="J231" s="542" t="s">
        <v>107</v>
      </c>
      <c r="K231" s="1173"/>
      <c r="L231" s="1173"/>
      <c r="M231" s="542"/>
      <c r="N231" s="542"/>
      <c r="O231" s="542"/>
      <c r="P231" s="542"/>
      <c r="Q231" s="542"/>
      <c r="R231" s="542"/>
      <c r="S231" s="542"/>
      <c r="T231" s="542"/>
      <c r="U231" s="1173"/>
      <c r="V231" s="1173"/>
      <c r="W231" s="1182">
        <v>0</v>
      </c>
      <c r="X231" s="1295"/>
    </row>
    <row r="232" spans="1:24" s="4" customFormat="1" ht="13.5" hidden="1">
      <c r="A232" s="527">
        <v>235</v>
      </c>
      <c r="B232" s="528" t="s">
        <v>841</v>
      </c>
      <c r="C232" s="623" t="s">
        <v>842</v>
      </c>
      <c r="D232" s="544" t="s">
        <v>126</v>
      </c>
      <c r="E232" s="528" t="s">
        <v>59</v>
      </c>
      <c r="F232" s="531" t="s">
        <v>1305</v>
      </c>
      <c r="G232" s="528" t="s">
        <v>607</v>
      </c>
      <c r="H232" s="542">
        <v>45688</v>
      </c>
      <c r="I232" s="542">
        <v>45747</v>
      </c>
      <c r="J232" s="542" t="s">
        <v>107</v>
      </c>
      <c r="K232" s="1173"/>
      <c r="L232" s="1173"/>
      <c r="M232" s="542"/>
      <c r="N232" s="542"/>
      <c r="O232" s="542"/>
      <c r="P232" s="542"/>
      <c r="Q232" s="542"/>
      <c r="R232" s="542"/>
      <c r="S232" s="542"/>
      <c r="T232" s="542"/>
      <c r="U232" s="1173"/>
      <c r="V232" s="1173"/>
      <c r="W232" s="1182">
        <v>0</v>
      </c>
      <c r="X232" s="1295"/>
    </row>
    <row r="233" spans="1:24" s="4" customFormat="1" ht="27" hidden="1">
      <c r="A233" s="527">
        <v>236</v>
      </c>
      <c r="B233" s="528" t="s">
        <v>793</v>
      </c>
      <c r="C233" s="623" t="s">
        <v>628</v>
      </c>
      <c r="D233" s="1178" t="s">
        <v>1306</v>
      </c>
      <c r="E233" s="528" t="s">
        <v>243</v>
      </c>
      <c r="F233" s="531" t="s">
        <v>1307</v>
      </c>
      <c r="G233" s="544" t="s">
        <v>267</v>
      </c>
      <c r="H233" s="542">
        <v>45597</v>
      </c>
      <c r="I233" s="542">
        <v>45748</v>
      </c>
      <c r="J233" s="542">
        <v>45657</v>
      </c>
      <c r="K233" s="1173"/>
      <c r="L233" s="1173"/>
      <c r="M233" s="1173"/>
      <c r="N233" s="1173"/>
      <c r="O233" s="1173"/>
      <c r="P233" s="1173"/>
      <c r="Q233" s="1173"/>
      <c r="R233" s="1173"/>
      <c r="S233" s="1173"/>
      <c r="T233" s="1173"/>
      <c r="U233" s="1173"/>
      <c r="V233" s="1173"/>
      <c r="W233" s="1182">
        <v>0.8</v>
      </c>
      <c r="X233" s="1295"/>
    </row>
    <row r="234" spans="1:24" s="4" customFormat="1" ht="13.5" hidden="1">
      <c r="A234" s="527"/>
      <c r="B234" s="528" t="s">
        <v>793</v>
      </c>
      <c r="C234" s="623" t="s">
        <v>628</v>
      </c>
      <c r="D234" s="1178" t="s">
        <v>1306</v>
      </c>
      <c r="E234" s="528" t="s">
        <v>243</v>
      </c>
      <c r="F234" s="531" t="s">
        <v>1308</v>
      </c>
      <c r="G234" s="528" t="s">
        <v>267</v>
      </c>
      <c r="H234" s="542">
        <v>45597</v>
      </c>
      <c r="I234" s="542">
        <v>45597</v>
      </c>
      <c r="J234" s="542"/>
      <c r="K234" s="1173"/>
      <c r="L234" s="1173"/>
      <c r="M234" s="1173"/>
      <c r="N234" s="1173"/>
      <c r="O234" s="1173"/>
      <c r="P234" s="1173"/>
      <c r="Q234" s="1173"/>
      <c r="R234" s="1173"/>
      <c r="S234" s="1173"/>
      <c r="T234" s="1173"/>
      <c r="U234" s="1173"/>
      <c r="V234" s="1173"/>
      <c r="W234" s="1182"/>
      <c r="X234" s="1295"/>
    </row>
    <row r="235" spans="1:24" s="4" customFormat="1" ht="27" hidden="1">
      <c r="A235" s="527"/>
      <c r="B235" s="528" t="s">
        <v>793</v>
      </c>
      <c r="C235" s="623" t="s">
        <v>628</v>
      </c>
      <c r="D235" s="1178" t="s">
        <v>1306</v>
      </c>
      <c r="E235" s="528" t="s">
        <v>243</v>
      </c>
      <c r="F235" s="531" t="s">
        <v>1309</v>
      </c>
      <c r="G235" s="528" t="s">
        <v>60</v>
      </c>
      <c r="H235" s="542">
        <v>45778</v>
      </c>
      <c r="I235" s="542">
        <v>46142</v>
      </c>
      <c r="J235" s="542"/>
      <c r="K235" s="1173"/>
      <c r="L235" s="1173"/>
      <c r="M235" s="1173"/>
      <c r="N235" s="1173"/>
      <c r="O235" s="1173"/>
      <c r="P235" s="1173"/>
      <c r="Q235" s="1173"/>
      <c r="R235" s="1173"/>
      <c r="S235" s="1173"/>
      <c r="T235" s="1173"/>
      <c r="U235" s="1173"/>
      <c r="V235" s="1173"/>
      <c r="W235" s="1182"/>
      <c r="X235" s="1295"/>
    </row>
    <row r="236" spans="1:24" s="4" customFormat="1" ht="27" hidden="1">
      <c r="A236" s="527"/>
      <c r="B236" s="528" t="s">
        <v>793</v>
      </c>
      <c r="C236" s="623" t="s">
        <v>628</v>
      </c>
      <c r="D236" s="1178" t="s">
        <v>1306</v>
      </c>
      <c r="E236" s="528" t="s">
        <v>243</v>
      </c>
      <c r="F236" s="531" t="s">
        <v>1310</v>
      </c>
      <c r="G236" s="544" t="s">
        <v>100</v>
      </c>
      <c r="H236" s="542">
        <v>46143</v>
      </c>
      <c r="I236" s="542">
        <v>46507</v>
      </c>
      <c r="J236" s="542"/>
      <c r="K236" s="1173"/>
      <c r="L236" s="1173"/>
      <c r="M236" s="1173"/>
      <c r="N236" s="1173"/>
      <c r="O236" s="1173"/>
      <c r="P236" s="1173"/>
      <c r="Q236" s="1173"/>
      <c r="R236" s="1173"/>
      <c r="S236" s="1173"/>
      <c r="T236" s="1173"/>
      <c r="U236" s="1173"/>
      <c r="V236" s="1173"/>
      <c r="W236" s="1182"/>
      <c r="X236" s="1295"/>
    </row>
    <row r="237" spans="1:24" s="4" customFormat="1" ht="27" hidden="1">
      <c r="A237" s="527"/>
      <c r="B237" s="528" t="s">
        <v>793</v>
      </c>
      <c r="C237" s="623" t="s">
        <v>628</v>
      </c>
      <c r="D237" s="1178" t="s">
        <v>1306</v>
      </c>
      <c r="E237" s="528" t="s">
        <v>243</v>
      </c>
      <c r="F237" s="531" t="s">
        <v>1311</v>
      </c>
      <c r="G237" s="544" t="s">
        <v>100</v>
      </c>
      <c r="H237" s="542">
        <v>46508</v>
      </c>
      <c r="I237" s="542">
        <v>46873</v>
      </c>
      <c r="J237" s="542"/>
      <c r="K237" s="1173"/>
      <c r="L237" s="1173"/>
      <c r="M237" s="1173"/>
      <c r="N237" s="1173"/>
      <c r="O237" s="1173"/>
      <c r="P237" s="1173"/>
      <c r="Q237" s="1173"/>
      <c r="R237" s="1173"/>
      <c r="S237" s="1173"/>
      <c r="T237" s="1173"/>
      <c r="U237" s="1173"/>
      <c r="V237" s="1173"/>
      <c r="W237" s="1182"/>
      <c r="X237" s="1295"/>
    </row>
    <row r="238" spans="1:24" s="4" customFormat="1" ht="40.5" hidden="1">
      <c r="A238" s="527">
        <v>238</v>
      </c>
      <c r="B238" s="528" t="s">
        <v>847</v>
      </c>
      <c r="C238" s="623" t="s">
        <v>848</v>
      </c>
      <c r="D238" s="1178" t="s">
        <v>1312</v>
      </c>
      <c r="E238" s="528" t="s">
        <v>243</v>
      </c>
      <c r="F238" s="531" t="s">
        <v>1313</v>
      </c>
      <c r="G238" s="544" t="s">
        <v>267</v>
      </c>
      <c r="H238" s="542">
        <v>45600</v>
      </c>
      <c r="I238" s="542">
        <v>45600</v>
      </c>
      <c r="J238" s="542">
        <v>45636</v>
      </c>
      <c r="K238" s="1173"/>
      <c r="L238" s="1173"/>
      <c r="M238" s="1173"/>
      <c r="N238" s="1173"/>
      <c r="O238" s="1173"/>
      <c r="P238" s="1173"/>
      <c r="Q238" s="1173"/>
      <c r="R238" s="1173"/>
      <c r="S238" s="1173"/>
      <c r="T238" s="1173"/>
      <c r="U238" s="1173"/>
      <c r="V238" s="1173"/>
      <c r="W238" s="1182">
        <v>1</v>
      </c>
      <c r="X238" s="1295"/>
    </row>
    <row r="239" spans="1:24" s="4" customFormat="1" ht="27" hidden="1">
      <c r="A239" s="527">
        <v>239</v>
      </c>
      <c r="B239" s="528" t="s">
        <v>1314</v>
      </c>
      <c r="C239" s="623" t="s">
        <v>848</v>
      </c>
      <c r="D239" s="1178" t="s">
        <v>1312</v>
      </c>
      <c r="E239" s="528" t="s">
        <v>243</v>
      </c>
      <c r="F239" s="531" t="s">
        <v>1315</v>
      </c>
      <c r="G239" s="544" t="s">
        <v>267</v>
      </c>
      <c r="H239" s="542">
        <v>45601</v>
      </c>
      <c r="I239" s="542">
        <v>45656</v>
      </c>
      <c r="J239" s="542">
        <v>45638</v>
      </c>
      <c r="K239" s="1173"/>
      <c r="L239" s="1173"/>
      <c r="M239" s="1173"/>
      <c r="N239" s="1173"/>
      <c r="O239" s="1173"/>
      <c r="P239" s="1173"/>
      <c r="Q239" s="1173"/>
      <c r="R239" s="1173"/>
      <c r="S239" s="1173"/>
      <c r="T239" s="1173"/>
      <c r="U239" s="1173"/>
      <c r="V239" s="1173"/>
      <c r="W239" s="1182">
        <v>1</v>
      </c>
      <c r="X239" s="1295"/>
    </row>
    <row r="240" spans="1:24" s="4" customFormat="1" ht="13.5" hidden="1">
      <c r="A240" s="527">
        <v>240</v>
      </c>
      <c r="B240" s="528" t="s">
        <v>1316</v>
      </c>
      <c r="C240" s="623" t="s">
        <v>66</v>
      </c>
      <c r="D240" s="1178" t="s">
        <v>1317</v>
      </c>
      <c r="E240" s="528" t="s">
        <v>243</v>
      </c>
      <c r="F240" s="531" t="s">
        <v>122</v>
      </c>
      <c r="G240" s="544" t="s">
        <v>267</v>
      </c>
      <c r="H240" s="542">
        <v>45601</v>
      </c>
      <c r="I240" s="542">
        <v>45601</v>
      </c>
      <c r="J240" s="542">
        <v>45681</v>
      </c>
      <c r="K240" s="1173"/>
      <c r="L240" s="1173"/>
      <c r="M240" s="1173"/>
      <c r="N240" s="1173"/>
      <c r="O240" s="1173"/>
      <c r="P240" s="1173"/>
      <c r="Q240" s="1173"/>
      <c r="R240" s="1173"/>
      <c r="S240" s="1173"/>
      <c r="T240" s="1173"/>
      <c r="U240" s="1173"/>
      <c r="V240" s="1173"/>
      <c r="W240" s="1182">
        <v>1</v>
      </c>
      <c r="X240" s="1295"/>
    </row>
    <row r="241" spans="1:24" s="4" customFormat="1" ht="13.5" hidden="1">
      <c r="A241" s="527">
        <v>241</v>
      </c>
      <c r="B241" s="528" t="s">
        <v>1316</v>
      </c>
      <c r="C241" s="623" t="s">
        <v>66</v>
      </c>
      <c r="D241" s="1178" t="s">
        <v>1317</v>
      </c>
      <c r="E241" s="528" t="s">
        <v>243</v>
      </c>
      <c r="F241" s="531" t="s">
        <v>1318</v>
      </c>
      <c r="G241" s="544" t="s">
        <v>267</v>
      </c>
      <c r="H241" s="542">
        <v>45617</v>
      </c>
      <c r="I241" s="542">
        <v>45618</v>
      </c>
      <c r="J241" s="542">
        <v>45681</v>
      </c>
      <c r="K241" s="1173"/>
      <c r="L241" s="1173"/>
      <c r="M241" s="1173"/>
      <c r="N241" s="1173"/>
      <c r="O241" s="1173"/>
      <c r="P241" s="1173"/>
      <c r="Q241" s="1173"/>
      <c r="R241" s="1173"/>
      <c r="S241" s="1173"/>
      <c r="T241" s="1173"/>
      <c r="U241" s="1173"/>
      <c r="V241" s="1173"/>
      <c r="W241" s="1182">
        <v>1</v>
      </c>
      <c r="X241" s="1295"/>
    </row>
    <row r="242" spans="1:24" s="4" customFormat="1" ht="13.5" hidden="1">
      <c r="A242" s="527">
        <v>242</v>
      </c>
      <c r="B242" s="528" t="s">
        <v>1316</v>
      </c>
      <c r="C242" s="623" t="s">
        <v>66</v>
      </c>
      <c r="D242" s="1178" t="s">
        <v>1317</v>
      </c>
      <c r="E242" s="528" t="s">
        <v>243</v>
      </c>
      <c r="F242" s="531" t="s">
        <v>1319</v>
      </c>
      <c r="G242" s="544" t="s">
        <v>267</v>
      </c>
      <c r="H242" s="542">
        <v>45622</v>
      </c>
      <c r="I242" s="542">
        <v>45673</v>
      </c>
      <c r="J242" s="542">
        <v>45686</v>
      </c>
      <c r="K242" s="1173"/>
      <c r="L242" s="1173"/>
      <c r="M242" s="1173"/>
      <c r="N242" s="1173"/>
      <c r="O242" s="1173"/>
      <c r="P242" s="1173"/>
      <c r="Q242" s="1173"/>
      <c r="R242" s="1173"/>
      <c r="S242" s="1173"/>
      <c r="T242" s="1173"/>
      <c r="U242" s="1173"/>
      <c r="V242" s="1173"/>
      <c r="W242" s="1182">
        <v>0.95</v>
      </c>
      <c r="X242" s="1295"/>
    </row>
    <row r="243" spans="1:24" s="4" customFormat="1" ht="36" hidden="1">
      <c r="A243" s="527">
        <v>243</v>
      </c>
      <c r="B243" s="528"/>
      <c r="C243" s="623" t="s">
        <v>1320</v>
      </c>
      <c r="D243" s="544" t="s">
        <v>1321</v>
      </c>
      <c r="E243" s="528" t="s">
        <v>243</v>
      </c>
      <c r="F243" s="531" t="s">
        <v>1322</v>
      </c>
      <c r="G243" s="528" t="s">
        <v>1323</v>
      </c>
      <c r="H243" s="542">
        <v>45565</v>
      </c>
      <c r="I243" s="542">
        <v>45657</v>
      </c>
      <c r="J243" s="542">
        <v>45657</v>
      </c>
      <c r="K243" s="1173"/>
      <c r="L243" s="1173"/>
      <c r="M243" s="1173"/>
      <c r="N243" s="1173"/>
      <c r="O243" s="1173"/>
      <c r="P243" s="1173"/>
      <c r="Q243" s="1173"/>
      <c r="R243" s="1173"/>
      <c r="S243" s="1173"/>
      <c r="T243" s="1173"/>
      <c r="U243" s="1173"/>
      <c r="V243" s="1173"/>
      <c r="W243" s="1182">
        <v>0.95</v>
      </c>
      <c r="X243" s="1295"/>
    </row>
    <row r="244" spans="1:24" s="4" customFormat="1" ht="36" hidden="1">
      <c r="A244" s="527">
        <v>244</v>
      </c>
      <c r="B244" s="528"/>
      <c r="C244" s="623" t="s">
        <v>1320</v>
      </c>
      <c r="D244" s="544" t="s">
        <v>1321</v>
      </c>
      <c r="E244" s="528" t="s">
        <v>243</v>
      </c>
      <c r="F244" s="1328" t="s">
        <v>1324</v>
      </c>
      <c r="G244" s="528" t="s">
        <v>267</v>
      </c>
      <c r="H244" s="542">
        <v>45658</v>
      </c>
      <c r="I244" s="542">
        <v>45747</v>
      </c>
      <c r="J244" s="542">
        <v>45748</v>
      </c>
      <c r="K244" s="1173"/>
      <c r="L244" s="1173"/>
      <c r="M244" s="1173"/>
      <c r="N244" s="1173"/>
      <c r="O244" s="1173"/>
      <c r="P244" s="1173"/>
      <c r="Q244" s="1173"/>
      <c r="R244" s="1173"/>
      <c r="S244" s="1173"/>
      <c r="T244" s="1173"/>
      <c r="U244" s="1173"/>
      <c r="V244" s="1173"/>
      <c r="W244" s="1182">
        <v>0</v>
      </c>
      <c r="X244" s="1295"/>
    </row>
    <row r="245" spans="1:24" s="4" customFormat="1" ht="36" hidden="1">
      <c r="A245" s="527">
        <v>245</v>
      </c>
      <c r="B245" s="528"/>
      <c r="C245" s="623" t="s">
        <v>1320</v>
      </c>
      <c r="D245" s="544" t="s">
        <v>1321</v>
      </c>
      <c r="E245" s="528" t="s">
        <v>243</v>
      </c>
      <c r="F245" s="531" t="s">
        <v>1325</v>
      </c>
      <c r="G245" s="528" t="s">
        <v>100</v>
      </c>
      <c r="H245" s="542">
        <v>45748</v>
      </c>
      <c r="I245" s="542">
        <v>45838</v>
      </c>
      <c r="J245" s="542"/>
      <c r="K245" s="1173"/>
      <c r="L245" s="1173"/>
      <c r="M245" s="1173"/>
      <c r="N245" s="1173"/>
      <c r="O245" s="1173"/>
      <c r="P245" s="1173"/>
      <c r="Q245" s="1173"/>
      <c r="R245" s="1173"/>
      <c r="S245" s="1173"/>
      <c r="T245" s="1173"/>
      <c r="U245" s="1173"/>
      <c r="V245" s="1173"/>
      <c r="W245" s="1182">
        <v>0</v>
      </c>
      <c r="X245" s="1295"/>
    </row>
    <row r="246" spans="1:24" s="4" customFormat="1" ht="36" hidden="1">
      <c r="A246" s="527">
        <v>246</v>
      </c>
      <c r="B246" s="528"/>
      <c r="C246" s="623" t="s">
        <v>1320</v>
      </c>
      <c r="D246" s="544" t="s">
        <v>1321</v>
      </c>
      <c r="E246" s="528" t="s">
        <v>243</v>
      </c>
      <c r="F246" s="531" t="s">
        <v>1326</v>
      </c>
      <c r="G246" s="528" t="s">
        <v>100</v>
      </c>
      <c r="H246" s="542">
        <v>45839</v>
      </c>
      <c r="I246" s="542">
        <v>45930</v>
      </c>
      <c r="J246" s="542"/>
      <c r="K246" s="1173"/>
      <c r="L246" s="1173"/>
      <c r="M246" s="1173"/>
      <c r="N246" s="1173"/>
      <c r="O246" s="1173"/>
      <c r="P246" s="1173"/>
      <c r="Q246" s="1173"/>
      <c r="R246" s="1173"/>
      <c r="S246" s="1173"/>
      <c r="T246" s="1173"/>
      <c r="U246" s="1173"/>
      <c r="V246" s="1173"/>
      <c r="W246" s="1182">
        <v>0</v>
      </c>
      <c r="X246" s="1295"/>
    </row>
    <row r="247" spans="1:24" s="4" customFormat="1" ht="27" hidden="1">
      <c r="A247" s="527">
        <v>248</v>
      </c>
      <c r="B247" s="528"/>
      <c r="C247" s="623" t="s">
        <v>842</v>
      </c>
      <c r="D247" s="544" t="s">
        <v>1327</v>
      </c>
      <c r="E247" s="528" t="s">
        <v>646</v>
      </c>
      <c r="F247" s="531" t="s">
        <v>1328</v>
      </c>
      <c r="G247" s="544" t="s">
        <v>100</v>
      </c>
      <c r="H247" s="542"/>
      <c r="I247" s="542"/>
      <c r="J247" s="542"/>
      <c r="K247" s="1173"/>
      <c r="L247" s="1173"/>
      <c r="M247" s="542"/>
      <c r="N247" s="542"/>
      <c r="O247" s="542"/>
      <c r="P247" s="542"/>
      <c r="Q247" s="542"/>
      <c r="R247" s="542"/>
      <c r="S247" s="542"/>
      <c r="T247" s="542"/>
      <c r="U247" s="1173"/>
      <c r="V247" s="1173"/>
      <c r="W247" s="1173" t="s">
        <v>1011</v>
      </c>
      <c r="X247" s="1295"/>
    </row>
    <row r="248" spans="1:24" s="4" customFormat="1" ht="40.5" hidden="1">
      <c r="A248" s="527">
        <v>249</v>
      </c>
      <c r="B248" s="528"/>
      <c r="C248" s="623" t="s">
        <v>842</v>
      </c>
      <c r="D248" s="544" t="s">
        <v>1327</v>
      </c>
      <c r="E248" s="528" t="s">
        <v>646</v>
      </c>
      <c r="F248" s="531" t="s">
        <v>1329</v>
      </c>
      <c r="G248" s="544" t="s">
        <v>100</v>
      </c>
      <c r="H248" s="542"/>
      <c r="I248" s="542"/>
      <c r="J248" s="542"/>
      <c r="K248" s="1188"/>
      <c r="L248" s="899"/>
      <c r="M248" s="725"/>
      <c r="N248" s="725"/>
      <c r="O248" s="725"/>
      <c r="P248" s="725"/>
      <c r="Q248" s="725"/>
      <c r="R248" s="725"/>
      <c r="S248" s="725"/>
      <c r="T248" s="725"/>
      <c r="U248" s="899"/>
      <c r="V248" s="899"/>
      <c r="W248" s="1173" t="s">
        <v>1011</v>
      </c>
      <c r="X248" s="1295"/>
    </row>
    <row r="249" spans="1:24" s="4" customFormat="1" ht="27" hidden="1">
      <c r="A249" s="527">
        <v>250</v>
      </c>
      <c r="B249" s="528"/>
      <c r="C249" s="623" t="s">
        <v>842</v>
      </c>
      <c r="D249" s="544" t="s">
        <v>1327</v>
      </c>
      <c r="E249" s="528" t="s">
        <v>646</v>
      </c>
      <c r="F249" s="531" t="s">
        <v>1330</v>
      </c>
      <c r="G249" s="544" t="s">
        <v>100</v>
      </c>
      <c r="H249" s="542"/>
      <c r="I249" s="542"/>
      <c r="J249" s="542"/>
      <c r="K249" s="1188"/>
      <c r="L249" s="899"/>
      <c r="M249" s="725"/>
      <c r="N249" s="725"/>
      <c r="O249" s="725"/>
      <c r="P249" s="725"/>
      <c r="Q249" s="725"/>
      <c r="R249" s="725"/>
      <c r="S249" s="725"/>
      <c r="T249" s="725"/>
      <c r="U249" s="899"/>
      <c r="V249" s="899"/>
      <c r="W249" s="899"/>
      <c r="X249" s="1295"/>
    </row>
    <row r="250" spans="1:24" s="4" customFormat="1" ht="27" hidden="1">
      <c r="A250" s="527">
        <v>251</v>
      </c>
      <c r="B250" s="528"/>
      <c r="C250" s="623" t="s">
        <v>842</v>
      </c>
      <c r="D250" s="544" t="s">
        <v>1327</v>
      </c>
      <c r="E250" s="528" t="s">
        <v>646</v>
      </c>
      <c r="F250" s="531" t="s">
        <v>1331</v>
      </c>
      <c r="G250" s="544" t="s">
        <v>100</v>
      </c>
      <c r="H250" s="542"/>
      <c r="I250" s="542"/>
      <c r="J250" s="542"/>
      <c r="K250" s="1188"/>
      <c r="L250" s="899"/>
      <c r="M250" s="725"/>
      <c r="N250" s="725"/>
      <c r="O250" s="725"/>
      <c r="P250" s="725"/>
      <c r="Q250" s="725"/>
      <c r="R250" s="725"/>
      <c r="S250" s="725"/>
      <c r="T250" s="725"/>
      <c r="U250" s="899"/>
      <c r="V250" s="899"/>
      <c r="W250" s="899"/>
      <c r="X250" s="1295"/>
    </row>
    <row r="251" spans="1:24" s="4" customFormat="1" ht="13.5" hidden="1">
      <c r="A251" s="527">
        <v>252</v>
      </c>
      <c r="B251" s="528"/>
      <c r="C251" s="623" t="s">
        <v>842</v>
      </c>
      <c r="D251" s="544" t="s">
        <v>1327</v>
      </c>
      <c r="E251" s="528" t="s">
        <v>646</v>
      </c>
      <c r="F251" s="531" t="s">
        <v>1332</v>
      </c>
      <c r="G251" s="544" t="s">
        <v>100</v>
      </c>
      <c r="H251" s="542"/>
      <c r="I251" s="542"/>
      <c r="J251" s="542"/>
      <c r="K251" s="1188"/>
      <c r="L251" s="899"/>
      <c r="M251" s="725"/>
      <c r="N251" s="725"/>
      <c r="O251" s="725"/>
      <c r="P251" s="725"/>
      <c r="Q251" s="725"/>
      <c r="R251" s="725"/>
      <c r="S251" s="725"/>
      <c r="T251" s="725"/>
      <c r="U251" s="899"/>
      <c r="V251" s="899"/>
      <c r="W251" s="899"/>
      <c r="X251" s="1295"/>
    </row>
    <row r="252" spans="1:24" s="4" customFormat="1" ht="27" hidden="1">
      <c r="A252" s="527">
        <v>253</v>
      </c>
      <c r="B252" s="528"/>
      <c r="C252" s="623" t="s">
        <v>842</v>
      </c>
      <c r="D252" s="561" t="s">
        <v>1327</v>
      </c>
      <c r="E252" s="528" t="s">
        <v>646</v>
      </c>
      <c r="F252" s="531" t="s">
        <v>1333</v>
      </c>
      <c r="G252" s="544" t="s">
        <v>100</v>
      </c>
      <c r="H252" s="542"/>
      <c r="I252" s="542"/>
      <c r="J252" s="542"/>
      <c r="K252" s="1188"/>
      <c r="L252" s="899"/>
      <c r="M252" s="725"/>
      <c r="N252" s="725"/>
      <c r="O252" s="725"/>
      <c r="P252" s="725"/>
      <c r="Q252" s="725"/>
      <c r="R252" s="725"/>
      <c r="S252" s="725"/>
      <c r="T252" s="725"/>
      <c r="U252" s="899"/>
      <c r="V252" s="899"/>
      <c r="W252" s="899"/>
      <c r="X252" s="1295"/>
    </row>
    <row r="253" spans="1:24" s="4" customFormat="1" ht="27" hidden="1">
      <c r="A253" s="527">
        <v>254</v>
      </c>
      <c r="B253" s="725" t="s">
        <v>854</v>
      </c>
      <c r="C253" s="1226" t="s">
        <v>1247</v>
      </c>
      <c r="D253" s="561" t="s">
        <v>857</v>
      </c>
      <c r="E253" s="528" t="s">
        <v>716</v>
      </c>
      <c r="F253" s="531" t="s">
        <v>1334</v>
      </c>
      <c r="G253" s="899" t="s">
        <v>100</v>
      </c>
      <c r="H253" s="542"/>
      <c r="I253" s="542"/>
      <c r="J253" s="542"/>
      <c r="K253" s="1188"/>
      <c r="L253" s="899"/>
      <c r="M253" s="723"/>
      <c r="N253" s="899"/>
      <c r="O253" s="723"/>
      <c r="P253" s="899"/>
      <c r="Q253" s="899"/>
      <c r="R253" s="899"/>
      <c r="S253" s="899"/>
      <c r="T253" s="899"/>
      <c r="U253" s="899"/>
      <c r="V253" s="899"/>
      <c r="W253" s="899"/>
      <c r="X253" s="1295"/>
    </row>
    <row r="254" spans="1:24" s="4" customFormat="1" ht="13.5" hidden="1">
      <c r="A254" s="527">
        <v>255</v>
      </c>
      <c r="B254" s="725" t="s">
        <v>854</v>
      </c>
      <c r="C254" s="1226" t="s">
        <v>1247</v>
      </c>
      <c r="D254" s="561" t="s">
        <v>857</v>
      </c>
      <c r="E254" s="528" t="s">
        <v>716</v>
      </c>
      <c r="F254" s="531" t="s">
        <v>1335</v>
      </c>
      <c r="G254" s="899" t="s">
        <v>100</v>
      </c>
      <c r="H254" s="542"/>
      <c r="I254" s="542"/>
      <c r="J254" s="542"/>
      <c r="K254" s="1188"/>
      <c r="L254" s="899"/>
      <c r="M254" s="723"/>
      <c r="N254" s="899"/>
      <c r="O254" s="723"/>
      <c r="P254" s="899"/>
      <c r="Q254" s="899"/>
      <c r="R254" s="899"/>
      <c r="S254" s="899"/>
      <c r="T254" s="899"/>
      <c r="U254" s="899"/>
      <c r="V254" s="899"/>
      <c r="W254" s="899"/>
      <c r="X254" s="1295"/>
    </row>
    <row r="255" spans="1:24" s="4" customFormat="1" ht="27" hidden="1">
      <c r="A255" s="527">
        <v>256</v>
      </c>
      <c r="B255" s="725" t="s">
        <v>854</v>
      </c>
      <c r="C255" s="1226" t="s">
        <v>1247</v>
      </c>
      <c r="D255" s="561" t="s">
        <v>857</v>
      </c>
      <c r="E255" s="528" t="s">
        <v>716</v>
      </c>
      <c r="F255" s="531" t="s">
        <v>1336</v>
      </c>
      <c r="G255" s="899" t="s">
        <v>100</v>
      </c>
      <c r="H255" s="542"/>
      <c r="I255" s="542"/>
      <c r="J255" s="542"/>
      <c r="K255" s="1188"/>
      <c r="L255" s="899"/>
      <c r="M255" s="723"/>
      <c r="N255" s="899"/>
      <c r="O255" s="723"/>
      <c r="P255" s="899"/>
      <c r="Q255" s="899"/>
      <c r="R255" s="899"/>
      <c r="S255" s="899"/>
      <c r="T255" s="899"/>
      <c r="U255" s="899"/>
      <c r="V255" s="899"/>
      <c r="W255" s="899"/>
      <c r="X255" s="1295"/>
    </row>
    <row r="256" spans="1:24" s="4" customFormat="1" ht="27" hidden="1">
      <c r="A256" s="527">
        <v>257</v>
      </c>
      <c r="B256" s="725" t="s">
        <v>854</v>
      </c>
      <c r="C256" s="1226" t="s">
        <v>1247</v>
      </c>
      <c r="D256" s="561" t="s">
        <v>857</v>
      </c>
      <c r="E256" s="528" t="s">
        <v>716</v>
      </c>
      <c r="F256" s="531" t="s">
        <v>1337</v>
      </c>
      <c r="G256" s="899" t="s">
        <v>100</v>
      </c>
      <c r="H256" s="542"/>
      <c r="I256" s="542"/>
      <c r="J256" s="542"/>
      <c r="K256" s="1188"/>
      <c r="L256" s="899"/>
      <c r="M256" s="723"/>
      <c r="N256" s="899"/>
      <c r="O256" s="723"/>
      <c r="P256" s="899"/>
      <c r="Q256" s="899"/>
      <c r="R256" s="899"/>
      <c r="S256" s="899"/>
      <c r="T256" s="899"/>
      <c r="U256" s="899"/>
      <c r="V256" s="899"/>
      <c r="W256" s="899"/>
      <c r="X256" s="1295"/>
    </row>
    <row r="257" spans="1:24" s="4" customFormat="1" ht="27" hidden="1">
      <c r="A257" s="527">
        <v>258</v>
      </c>
      <c r="B257" s="725" t="s">
        <v>854</v>
      </c>
      <c r="C257" s="1226" t="s">
        <v>1247</v>
      </c>
      <c r="D257" s="561" t="s">
        <v>857</v>
      </c>
      <c r="E257" s="528" t="s">
        <v>716</v>
      </c>
      <c r="F257" s="531" t="s">
        <v>1338</v>
      </c>
      <c r="G257" s="899" t="s">
        <v>100</v>
      </c>
      <c r="H257" s="542"/>
      <c r="I257" s="542"/>
      <c r="J257" s="542"/>
      <c r="K257" s="1188"/>
      <c r="L257" s="899"/>
      <c r="M257" s="723"/>
      <c r="N257" s="899"/>
      <c r="O257" s="723"/>
      <c r="P257" s="899"/>
      <c r="Q257" s="899"/>
      <c r="R257" s="899"/>
      <c r="S257" s="899"/>
      <c r="T257" s="899"/>
      <c r="U257" s="899"/>
      <c r="V257" s="899"/>
      <c r="W257" s="899"/>
      <c r="X257" s="1295"/>
    </row>
    <row r="258" spans="1:24" s="4" customFormat="1" ht="27" hidden="1">
      <c r="A258" s="527">
        <v>259</v>
      </c>
      <c r="B258" s="725" t="s">
        <v>800</v>
      </c>
      <c r="C258" s="528" t="s">
        <v>848</v>
      </c>
      <c r="D258" s="561" t="s">
        <v>1339</v>
      </c>
      <c r="E258" s="528" t="s">
        <v>491</v>
      </c>
      <c r="F258" s="531" t="s">
        <v>1340</v>
      </c>
      <c r="G258" s="544" t="s">
        <v>267</v>
      </c>
      <c r="H258" s="542">
        <v>45536</v>
      </c>
      <c r="I258" s="542">
        <v>45623</v>
      </c>
      <c r="J258" s="542">
        <v>45623</v>
      </c>
      <c r="K258" s="1188"/>
      <c r="L258" s="899"/>
      <c r="M258" s="723"/>
      <c r="N258" s="899"/>
      <c r="O258" s="723"/>
      <c r="P258" s="899"/>
      <c r="Q258" s="899"/>
      <c r="R258" s="899"/>
      <c r="S258" s="899"/>
      <c r="T258" s="899"/>
      <c r="U258" s="899"/>
      <c r="V258" s="899"/>
      <c r="W258" s="899"/>
      <c r="X258" s="1295"/>
    </row>
    <row r="259" spans="1:24" ht="27" hidden="1">
      <c r="A259" s="527">
        <v>262</v>
      </c>
      <c r="B259" s="1286" t="s">
        <v>1341</v>
      </c>
      <c r="C259" s="1286" t="s">
        <v>1342</v>
      </c>
      <c r="D259" s="712" t="s">
        <v>1343</v>
      </c>
      <c r="E259" s="528" t="s">
        <v>716</v>
      </c>
      <c r="F259" s="531" t="s">
        <v>1344</v>
      </c>
      <c r="G259" s="1287" t="s">
        <v>267</v>
      </c>
      <c r="H259" s="542">
        <v>45691</v>
      </c>
      <c r="I259" s="1192">
        <v>45688</v>
      </c>
      <c r="J259" s="1192">
        <v>45688</v>
      </c>
      <c r="K259" s="1288"/>
      <c r="L259" s="1289"/>
      <c r="M259" s="1290"/>
      <c r="N259" s="1140"/>
      <c r="O259" s="1290"/>
      <c r="P259" s="1140"/>
      <c r="Q259" s="1140"/>
      <c r="R259" s="1140"/>
      <c r="S259" s="1140"/>
      <c r="T259" s="1140"/>
      <c r="U259" s="1140"/>
      <c r="V259" s="1140"/>
      <c r="W259" s="1140"/>
    </row>
    <row r="260" spans="1:24" ht="27" hidden="1">
      <c r="A260" s="527">
        <v>264</v>
      </c>
      <c r="B260" s="1289" t="s">
        <v>875</v>
      </c>
      <c r="C260" s="1289" t="s">
        <v>868</v>
      </c>
      <c r="D260" s="712" t="s">
        <v>876</v>
      </c>
      <c r="E260" s="528" t="s">
        <v>716</v>
      </c>
      <c r="F260" s="531" t="s">
        <v>1345</v>
      </c>
      <c r="G260" s="1287" t="s">
        <v>839</v>
      </c>
      <c r="H260" s="542">
        <v>45713</v>
      </c>
      <c r="I260" s="542" t="s">
        <v>107</v>
      </c>
      <c r="J260" s="542"/>
      <c r="K260" s="1288"/>
      <c r="L260" s="1289"/>
      <c r="M260" s="1290"/>
      <c r="N260" s="1140"/>
      <c r="O260" s="1290"/>
      <c r="P260" s="1140"/>
      <c r="Q260" s="1140"/>
      <c r="R260" s="1140"/>
      <c r="S260" s="1140"/>
      <c r="T260" s="1140"/>
      <c r="U260" s="1140"/>
      <c r="V260" s="1140"/>
      <c r="W260" s="1140"/>
    </row>
    <row r="261" spans="1:24" ht="40.5" hidden="1">
      <c r="A261" s="527">
        <v>266</v>
      </c>
      <c r="B261" s="528" t="s">
        <v>914</v>
      </c>
      <c r="C261" s="623" t="s">
        <v>842</v>
      </c>
      <c r="D261" s="712" t="s">
        <v>1346</v>
      </c>
      <c r="E261" s="528" t="s">
        <v>59</v>
      </c>
      <c r="F261" s="531" t="s">
        <v>1347</v>
      </c>
      <c r="G261" s="528" t="s">
        <v>267</v>
      </c>
      <c r="H261" s="542">
        <v>45658</v>
      </c>
      <c r="I261" s="542">
        <v>45688</v>
      </c>
      <c r="J261" s="542">
        <v>45698</v>
      </c>
      <c r="K261" s="1291"/>
      <c r="L261" s="1140"/>
      <c r="M261" s="1249"/>
      <c r="N261" s="1249"/>
      <c r="O261" s="1249"/>
      <c r="P261" s="1249"/>
      <c r="Q261" s="1249"/>
      <c r="R261" s="1249"/>
      <c r="S261" s="1249"/>
      <c r="T261" s="1249"/>
      <c r="U261" s="1140"/>
      <c r="V261" s="1140"/>
      <c r="W261" s="1140"/>
    </row>
    <row r="262" spans="1:24" ht="40.5" hidden="1">
      <c r="A262" s="527">
        <v>267</v>
      </c>
      <c r="B262" s="528" t="s">
        <v>914</v>
      </c>
      <c r="C262" s="623" t="s">
        <v>842</v>
      </c>
      <c r="D262" s="712" t="s">
        <v>1346</v>
      </c>
      <c r="E262" s="528" t="s">
        <v>59</v>
      </c>
      <c r="F262" s="531" t="s">
        <v>1347</v>
      </c>
      <c r="G262" s="528" t="s">
        <v>267</v>
      </c>
      <c r="H262" s="542">
        <v>45689</v>
      </c>
      <c r="I262" s="542">
        <v>45716</v>
      </c>
      <c r="J262" s="542">
        <v>45734</v>
      </c>
      <c r="K262" s="1291"/>
      <c r="L262" s="1140"/>
      <c r="M262" s="1249"/>
      <c r="N262" s="1249"/>
      <c r="O262" s="1249"/>
      <c r="P262" s="1249"/>
      <c r="Q262" s="1249"/>
      <c r="R262" s="1249"/>
      <c r="S262" s="1249"/>
      <c r="T262" s="1249"/>
      <c r="U262" s="1140"/>
      <c r="V262" s="1140"/>
      <c r="W262" s="1140"/>
    </row>
    <row r="263" spans="1:24" ht="40.5" hidden="1">
      <c r="A263" s="527">
        <v>268</v>
      </c>
      <c r="B263" s="528" t="s">
        <v>914</v>
      </c>
      <c r="C263" s="623" t="s">
        <v>842</v>
      </c>
      <c r="D263" s="712" t="s">
        <v>1346</v>
      </c>
      <c r="E263" s="528" t="s">
        <v>59</v>
      </c>
      <c r="F263" s="531" t="s">
        <v>1347</v>
      </c>
      <c r="G263" s="528" t="s">
        <v>60</v>
      </c>
      <c r="H263" s="542">
        <v>45717</v>
      </c>
      <c r="I263" s="542">
        <v>45747</v>
      </c>
      <c r="J263" s="542"/>
      <c r="K263" s="1291"/>
      <c r="L263" s="1140"/>
      <c r="M263" s="1249"/>
      <c r="N263" s="1249"/>
      <c r="O263" s="1249"/>
      <c r="P263" s="1249"/>
      <c r="Q263" s="1249"/>
      <c r="R263" s="1249"/>
      <c r="S263" s="1249"/>
      <c r="T263" s="1249"/>
      <c r="U263" s="1140"/>
      <c r="V263" s="1140"/>
      <c r="W263" s="1140"/>
    </row>
    <row r="264" spans="1:24" ht="40.5" hidden="1">
      <c r="A264" s="527">
        <v>269</v>
      </c>
      <c r="B264" s="528" t="s">
        <v>914</v>
      </c>
      <c r="C264" s="623" t="s">
        <v>842</v>
      </c>
      <c r="D264" s="712" t="s">
        <v>1346</v>
      </c>
      <c r="E264" s="528" t="s">
        <v>59</v>
      </c>
      <c r="F264" s="531" t="s">
        <v>1347</v>
      </c>
      <c r="G264" s="544" t="s">
        <v>100</v>
      </c>
      <c r="H264" s="542">
        <v>45748</v>
      </c>
      <c r="I264" s="542">
        <v>45777</v>
      </c>
      <c r="J264" s="542"/>
      <c r="K264" s="1291"/>
      <c r="L264" s="1140"/>
      <c r="M264" s="1249"/>
      <c r="N264" s="1249"/>
      <c r="O264" s="1249"/>
      <c r="P264" s="1249"/>
      <c r="Q264" s="1249"/>
      <c r="R264" s="1249"/>
      <c r="S264" s="1249"/>
      <c r="T264" s="1249"/>
      <c r="U264" s="1140"/>
      <c r="V264" s="1140"/>
      <c r="W264" s="1140"/>
    </row>
    <row r="265" spans="1:24" ht="40.5" hidden="1">
      <c r="A265" s="527">
        <v>270</v>
      </c>
      <c r="B265" s="528" t="s">
        <v>914</v>
      </c>
      <c r="C265" s="623" t="s">
        <v>842</v>
      </c>
      <c r="D265" s="712" t="s">
        <v>1346</v>
      </c>
      <c r="E265" s="528" t="s">
        <v>59</v>
      </c>
      <c r="F265" s="531" t="s">
        <v>1347</v>
      </c>
      <c r="G265" s="544" t="s">
        <v>100</v>
      </c>
      <c r="H265" s="542">
        <v>45778</v>
      </c>
      <c r="I265" s="542">
        <v>45808</v>
      </c>
      <c r="J265" s="542"/>
      <c r="K265" s="1291"/>
      <c r="L265" s="1140"/>
      <c r="M265" s="1249"/>
      <c r="N265" s="1249"/>
      <c r="O265" s="1249"/>
      <c r="P265" s="1249"/>
      <c r="Q265" s="1249"/>
      <c r="R265" s="1249"/>
      <c r="S265" s="1249"/>
      <c r="T265" s="1249"/>
      <c r="U265" s="1140"/>
      <c r="V265" s="1140"/>
      <c r="W265" s="1140"/>
    </row>
    <row r="266" spans="1:24" ht="40.5" hidden="1">
      <c r="A266" s="527">
        <v>271</v>
      </c>
      <c r="B266" s="528" t="s">
        <v>914</v>
      </c>
      <c r="C266" s="623" t="s">
        <v>842</v>
      </c>
      <c r="D266" s="712" t="s">
        <v>1346</v>
      </c>
      <c r="E266" s="528" t="s">
        <v>59</v>
      </c>
      <c r="F266" s="531" t="s">
        <v>1347</v>
      </c>
      <c r="G266" s="544" t="s">
        <v>100</v>
      </c>
      <c r="H266" s="542">
        <v>45809</v>
      </c>
      <c r="I266" s="542">
        <v>45838</v>
      </c>
      <c r="J266" s="542"/>
      <c r="K266" s="1291"/>
      <c r="L266" s="1140"/>
      <c r="M266" s="1249"/>
      <c r="N266" s="1249"/>
      <c r="O266" s="1249"/>
      <c r="P266" s="1249"/>
      <c r="Q266" s="1249"/>
      <c r="R266" s="1249"/>
      <c r="S266" s="1249"/>
      <c r="T266" s="1249"/>
      <c r="U266" s="1140"/>
      <c r="V266" s="1140"/>
      <c r="W266" s="1140"/>
    </row>
    <row r="267" spans="1:24" ht="40.5" hidden="1">
      <c r="A267" s="527">
        <v>272</v>
      </c>
      <c r="B267" s="528" t="s">
        <v>914</v>
      </c>
      <c r="C267" s="623" t="s">
        <v>842</v>
      </c>
      <c r="D267" s="712" t="s">
        <v>1346</v>
      </c>
      <c r="E267" s="528" t="s">
        <v>59</v>
      </c>
      <c r="F267" s="531" t="s">
        <v>1347</v>
      </c>
      <c r="G267" s="544" t="s">
        <v>100</v>
      </c>
      <c r="H267" s="542">
        <v>45839</v>
      </c>
      <c r="I267" s="542">
        <v>45869</v>
      </c>
      <c r="J267" s="542"/>
      <c r="K267" s="1291"/>
      <c r="L267" s="1140"/>
      <c r="M267" s="1249"/>
      <c r="N267" s="1249"/>
      <c r="O267" s="1249"/>
      <c r="P267" s="1249"/>
      <c r="Q267" s="1249"/>
      <c r="R267" s="1249"/>
      <c r="S267" s="1249"/>
      <c r="T267" s="1249"/>
      <c r="U267" s="1140"/>
      <c r="V267" s="1140"/>
      <c r="W267" s="1140"/>
    </row>
    <row r="268" spans="1:24" ht="40.5" hidden="1">
      <c r="A268" s="527">
        <v>273</v>
      </c>
      <c r="B268" s="528" t="s">
        <v>914</v>
      </c>
      <c r="C268" s="623" t="s">
        <v>842</v>
      </c>
      <c r="D268" s="712" t="s">
        <v>1346</v>
      </c>
      <c r="E268" s="528" t="s">
        <v>59</v>
      </c>
      <c r="F268" s="531" t="s">
        <v>1347</v>
      </c>
      <c r="G268" s="544" t="s">
        <v>100</v>
      </c>
      <c r="H268" s="542">
        <v>45870</v>
      </c>
      <c r="I268" s="542">
        <v>45900</v>
      </c>
      <c r="J268" s="542"/>
      <c r="K268" s="1291"/>
      <c r="L268" s="1140"/>
      <c r="M268" s="1249"/>
      <c r="N268" s="1249"/>
      <c r="O268" s="1249"/>
      <c r="P268" s="1249"/>
      <c r="Q268" s="1249"/>
      <c r="R268" s="1249"/>
      <c r="S268" s="1249"/>
      <c r="T268" s="1249"/>
      <c r="U268" s="1140"/>
      <c r="V268" s="1140"/>
      <c r="W268" s="1140"/>
    </row>
    <row r="269" spans="1:24" ht="40.5" hidden="1">
      <c r="A269" s="527">
        <v>274</v>
      </c>
      <c r="B269" s="528" t="s">
        <v>914</v>
      </c>
      <c r="C269" s="623" t="s">
        <v>842</v>
      </c>
      <c r="D269" s="712" t="s">
        <v>1346</v>
      </c>
      <c r="E269" s="528" t="s">
        <v>59</v>
      </c>
      <c r="F269" s="531" t="s">
        <v>1347</v>
      </c>
      <c r="G269" s="544" t="s">
        <v>100</v>
      </c>
      <c r="H269" s="542">
        <v>45901</v>
      </c>
      <c r="I269" s="542">
        <v>45930</v>
      </c>
      <c r="J269" s="542"/>
      <c r="K269" s="1291"/>
      <c r="L269" s="1140"/>
      <c r="M269" s="1249"/>
      <c r="N269" s="1249"/>
      <c r="O269" s="1249"/>
      <c r="P269" s="1249"/>
      <c r="Q269" s="1249"/>
      <c r="R269" s="1249"/>
      <c r="S269" s="1249"/>
      <c r="T269" s="1249"/>
      <c r="U269" s="1140"/>
      <c r="V269" s="1140"/>
      <c r="W269" s="1140"/>
    </row>
    <row r="270" spans="1:24" ht="40.5" hidden="1">
      <c r="A270" s="527">
        <v>275</v>
      </c>
      <c r="B270" s="528" t="s">
        <v>914</v>
      </c>
      <c r="C270" s="623" t="s">
        <v>842</v>
      </c>
      <c r="D270" s="712" t="s">
        <v>1346</v>
      </c>
      <c r="E270" s="528" t="s">
        <v>59</v>
      </c>
      <c r="F270" s="531" t="s">
        <v>1347</v>
      </c>
      <c r="G270" s="544" t="s">
        <v>100</v>
      </c>
      <c r="H270" s="542">
        <v>45931</v>
      </c>
      <c r="I270" s="542">
        <v>45961</v>
      </c>
      <c r="J270" s="542"/>
      <c r="K270" s="1291"/>
      <c r="L270" s="1140"/>
      <c r="M270" s="1249"/>
      <c r="N270" s="1249"/>
      <c r="O270" s="1249"/>
      <c r="P270" s="1249"/>
      <c r="Q270" s="1249"/>
      <c r="R270" s="1249"/>
      <c r="S270" s="1249"/>
      <c r="T270" s="1249"/>
      <c r="U270" s="1140"/>
      <c r="V270" s="1140"/>
      <c r="W270" s="1140"/>
    </row>
    <row r="271" spans="1:24" ht="40.5" hidden="1">
      <c r="A271" s="527">
        <v>276</v>
      </c>
      <c r="B271" s="528" t="s">
        <v>914</v>
      </c>
      <c r="C271" s="623" t="s">
        <v>842</v>
      </c>
      <c r="D271" s="712" t="s">
        <v>1346</v>
      </c>
      <c r="E271" s="528" t="s">
        <v>59</v>
      </c>
      <c r="F271" s="531" t="s">
        <v>1347</v>
      </c>
      <c r="G271" s="544" t="s">
        <v>100</v>
      </c>
      <c r="H271" s="542">
        <v>45962</v>
      </c>
      <c r="I271" s="542">
        <v>45991</v>
      </c>
      <c r="J271" s="542"/>
      <c r="K271" s="1291"/>
      <c r="L271" s="1140"/>
      <c r="M271" s="1249"/>
      <c r="N271" s="1249"/>
      <c r="O271" s="1249"/>
      <c r="P271" s="1249"/>
      <c r="Q271" s="1249"/>
      <c r="R271" s="1249"/>
      <c r="S271" s="1249"/>
      <c r="T271" s="1249"/>
      <c r="U271" s="1140"/>
      <c r="V271" s="1140"/>
      <c r="W271" s="1140"/>
    </row>
    <row r="272" spans="1:24" ht="40.5" hidden="1">
      <c r="A272" s="527">
        <v>277</v>
      </c>
      <c r="B272" s="528" t="s">
        <v>914</v>
      </c>
      <c r="C272" s="623" t="s">
        <v>842</v>
      </c>
      <c r="D272" s="712" t="s">
        <v>1346</v>
      </c>
      <c r="E272" s="528" t="s">
        <v>59</v>
      </c>
      <c r="F272" s="531" t="s">
        <v>1347</v>
      </c>
      <c r="G272" s="544" t="s">
        <v>100</v>
      </c>
      <c r="H272" s="542">
        <v>45992</v>
      </c>
      <c r="I272" s="542">
        <v>46022</v>
      </c>
      <c r="J272" s="542"/>
      <c r="K272" s="1291"/>
      <c r="L272" s="1140"/>
      <c r="M272" s="1249"/>
      <c r="N272" s="1249"/>
      <c r="O272" s="1249"/>
      <c r="P272" s="1249"/>
      <c r="Q272" s="1249"/>
      <c r="R272" s="1249"/>
      <c r="S272" s="1249"/>
      <c r="T272" s="1249"/>
      <c r="U272" s="1140"/>
      <c r="V272" s="1140"/>
      <c r="W272" s="1140"/>
    </row>
    <row r="273" spans="1:24" ht="27" hidden="1">
      <c r="A273" s="527">
        <v>278</v>
      </c>
      <c r="B273" s="528" t="s">
        <v>963</v>
      </c>
      <c r="C273" s="528" t="s">
        <v>590</v>
      </c>
      <c r="D273" s="561" t="s">
        <v>1348</v>
      </c>
      <c r="E273" s="528" t="s">
        <v>90</v>
      </c>
      <c r="F273" s="531" t="s">
        <v>1349</v>
      </c>
      <c r="G273" s="544" t="s">
        <v>267</v>
      </c>
      <c r="H273" s="542">
        <v>45658</v>
      </c>
      <c r="I273" s="542">
        <v>45658</v>
      </c>
      <c r="J273" s="542">
        <v>45658</v>
      </c>
      <c r="K273" s="1188"/>
      <c r="L273" s="899"/>
      <c r="M273" s="723"/>
      <c r="N273" s="899"/>
      <c r="O273" s="723"/>
      <c r="P273" s="899"/>
      <c r="Q273" s="899"/>
      <c r="R273" s="899"/>
      <c r="S273" s="899"/>
      <c r="T273" s="899"/>
      <c r="U273" s="899"/>
      <c r="V273" s="899"/>
      <c r="W273" s="899"/>
      <c r="X273" s="1295"/>
    </row>
    <row r="274" spans="1:24" ht="40.5" hidden="1">
      <c r="A274" s="527">
        <v>279</v>
      </c>
      <c r="B274" s="528" t="s">
        <v>807</v>
      </c>
      <c r="C274" s="528" t="s">
        <v>848</v>
      </c>
      <c r="D274" s="561" t="s">
        <v>1350</v>
      </c>
      <c r="E274" s="528" t="s">
        <v>90</v>
      </c>
      <c r="F274" s="531" t="s">
        <v>1351</v>
      </c>
      <c r="G274" s="528" t="s">
        <v>267</v>
      </c>
      <c r="H274" s="542">
        <v>45710</v>
      </c>
      <c r="I274" s="542"/>
      <c r="J274" s="542">
        <v>45700</v>
      </c>
      <c r="K274" s="1188"/>
      <c r="L274" s="899"/>
      <c r="M274" s="723"/>
      <c r="N274" s="899"/>
      <c r="O274" s="723"/>
      <c r="P274" s="899"/>
      <c r="Q274" s="899"/>
      <c r="R274" s="899"/>
      <c r="S274" s="899"/>
      <c r="T274" s="899"/>
      <c r="U274" s="899"/>
      <c r="V274" s="899"/>
      <c r="W274" s="899"/>
      <c r="X274" s="1295"/>
    </row>
    <row r="275" spans="1:24" ht="27" hidden="1">
      <c r="A275" s="527">
        <v>280</v>
      </c>
      <c r="B275" s="528" t="s">
        <v>867</v>
      </c>
      <c r="C275" s="528" t="s">
        <v>868</v>
      </c>
      <c r="D275" s="561" t="s">
        <v>869</v>
      </c>
      <c r="E275" s="528" t="s">
        <v>90</v>
      </c>
      <c r="F275" s="531" t="s">
        <v>1352</v>
      </c>
      <c r="G275" s="528" t="s">
        <v>267</v>
      </c>
      <c r="H275" s="542">
        <v>45350</v>
      </c>
      <c r="I275" s="542">
        <v>45350</v>
      </c>
      <c r="J275" s="542">
        <v>45716</v>
      </c>
      <c r="K275" s="1188"/>
      <c r="L275" s="899"/>
      <c r="M275" s="723"/>
      <c r="N275" s="899"/>
      <c r="O275" s="723"/>
      <c r="P275" s="899"/>
      <c r="Q275" s="899"/>
      <c r="R275" s="899"/>
      <c r="S275" s="899"/>
      <c r="T275" s="899"/>
      <c r="U275" s="899"/>
      <c r="V275" s="899"/>
      <c r="W275" s="899"/>
      <c r="X275" s="1295"/>
    </row>
    <row r="276" spans="1:24" ht="27" hidden="1">
      <c r="A276" s="527">
        <v>280</v>
      </c>
      <c r="B276" s="528" t="s">
        <v>867</v>
      </c>
      <c r="C276" s="528" t="s">
        <v>868</v>
      </c>
      <c r="D276" s="561" t="s">
        <v>869</v>
      </c>
      <c r="E276" s="528" t="s">
        <v>90</v>
      </c>
      <c r="F276" s="531" t="s">
        <v>1353</v>
      </c>
      <c r="G276" s="528" t="s">
        <v>267</v>
      </c>
      <c r="H276" s="542">
        <v>45350</v>
      </c>
      <c r="I276" s="542">
        <v>45350</v>
      </c>
      <c r="J276" s="542">
        <v>45716</v>
      </c>
      <c r="K276" s="1188"/>
      <c r="L276" s="899"/>
      <c r="M276" s="723"/>
      <c r="N276" s="899"/>
      <c r="O276" s="723"/>
      <c r="P276" s="899"/>
      <c r="Q276" s="899"/>
      <c r="R276" s="899"/>
      <c r="S276" s="899"/>
      <c r="T276" s="899"/>
      <c r="U276" s="899"/>
      <c r="V276" s="899"/>
      <c r="W276" s="899"/>
      <c r="X276" s="1295"/>
    </row>
    <row r="277" spans="1:24" ht="27" hidden="1">
      <c r="A277" s="527">
        <v>280</v>
      </c>
      <c r="B277" s="528" t="s">
        <v>867</v>
      </c>
      <c r="C277" s="528" t="s">
        <v>868</v>
      </c>
      <c r="D277" s="561" t="s">
        <v>869</v>
      </c>
      <c r="E277" s="528" t="s">
        <v>90</v>
      </c>
      <c r="F277" s="531" t="s">
        <v>1354</v>
      </c>
      <c r="G277" s="528" t="s">
        <v>267</v>
      </c>
      <c r="H277" s="542">
        <v>45350</v>
      </c>
      <c r="I277" s="542">
        <v>45350</v>
      </c>
      <c r="J277" s="542">
        <v>45716</v>
      </c>
      <c r="K277" s="1188"/>
      <c r="L277" s="899"/>
      <c r="M277" s="723"/>
      <c r="N277" s="899"/>
      <c r="O277" s="723"/>
      <c r="P277" s="899"/>
      <c r="Q277" s="899"/>
      <c r="R277" s="899"/>
      <c r="S277" s="899"/>
      <c r="T277" s="899"/>
      <c r="U277" s="899"/>
      <c r="V277" s="899"/>
      <c r="W277" s="899"/>
      <c r="X277" s="1295"/>
    </row>
    <row r="278" spans="1:24" ht="27" hidden="1">
      <c r="A278" s="527">
        <v>281</v>
      </c>
      <c r="B278" s="725" t="s">
        <v>880</v>
      </c>
      <c r="C278" s="528" t="s">
        <v>868</v>
      </c>
      <c r="D278" s="561" t="s">
        <v>1355</v>
      </c>
      <c r="E278" s="528" t="s">
        <v>243</v>
      </c>
      <c r="F278" s="531" t="s">
        <v>1356</v>
      </c>
      <c r="G278" s="528" t="s">
        <v>60</v>
      </c>
      <c r="H278" s="542">
        <v>45695</v>
      </c>
      <c r="I278" s="542">
        <v>45758</v>
      </c>
      <c r="J278" s="542"/>
      <c r="K278" s="1188"/>
      <c r="L278" s="899"/>
      <c r="M278" s="723"/>
      <c r="N278" s="899"/>
      <c r="O278" s="723"/>
      <c r="P278" s="899"/>
      <c r="Q278" s="899"/>
      <c r="R278" s="899"/>
      <c r="S278" s="899"/>
      <c r="T278" s="899"/>
      <c r="U278" s="899"/>
      <c r="V278" s="899"/>
      <c r="W278" s="899"/>
      <c r="X278" s="1295"/>
    </row>
    <row r="279" spans="1:24" ht="27" hidden="1">
      <c r="A279" s="527">
        <v>282</v>
      </c>
      <c r="B279" s="725" t="s">
        <v>880</v>
      </c>
      <c r="C279" s="528" t="s">
        <v>868</v>
      </c>
      <c r="D279" s="561" t="s">
        <v>1355</v>
      </c>
      <c r="E279" s="528" t="s">
        <v>243</v>
      </c>
      <c r="F279" s="531" t="s">
        <v>1357</v>
      </c>
      <c r="G279" s="528" t="s">
        <v>60</v>
      </c>
      <c r="H279" s="542">
        <v>45699</v>
      </c>
      <c r="I279" s="542">
        <v>45770</v>
      </c>
      <c r="J279" s="542"/>
      <c r="K279" s="1188"/>
      <c r="L279" s="899"/>
      <c r="M279" s="723"/>
      <c r="N279" s="899"/>
      <c r="O279" s="723"/>
      <c r="P279" s="899"/>
      <c r="Q279" s="899"/>
      <c r="R279" s="899"/>
      <c r="S279" s="899"/>
      <c r="T279" s="899"/>
      <c r="U279" s="899"/>
      <c r="V279" s="899"/>
      <c r="W279" s="899"/>
      <c r="X279" s="1295"/>
    </row>
    <row r="280" spans="1:24" ht="27" hidden="1">
      <c r="A280" s="527">
        <v>283</v>
      </c>
      <c r="B280" s="725" t="s">
        <v>880</v>
      </c>
      <c r="C280" s="528" t="s">
        <v>868</v>
      </c>
      <c r="D280" s="561" t="s">
        <v>1355</v>
      </c>
      <c r="E280" s="528" t="s">
        <v>243</v>
      </c>
      <c r="F280" s="531" t="s">
        <v>1358</v>
      </c>
      <c r="G280" s="544" t="s">
        <v>100</v>
      </c>
      <c r="H280" s="542"/>
      <c r="I280" s="542"/>
      <c r="J280" s="542"/>
      <c r="K280" s="1188"/>
      <c r="L280" s="899"/>
      <c r="M280" s="723"/>
      <c r="N280" s="899"/>
      <c r="O280" s="723"/>
      <c r="P280" s="899"/>
      <c r="Q280" s="899"/>
      <c r="R280" s="899"/>
      <c r="S280" s="899"/>
      <c r="T280" s="899"/>
      <c r="U280" s="899"/>
      <c r="V280" s="899"/>
      <c r="W280" s="899"/>
      <c r="X280" s="1295"/>
    </row>
    <row r="281" spans="1:24" ht="27" hidden="1">
      <c r="A281" s="527">
        <v>284</v>
      </c>
      <c r="B281" s="725" t="s">
        <v>880</v>
      </c>
      <c r="C281" s="528" t="s">
        <v>868</v>
      </c>
      <c r="D281" s="561" t="s">
        <v>1355</v>
      </c>
      <c r="E281" s="528" t="s">
        <v>243</v>
      </c>
      <c r="F281" s="531" t="s">
        <v>1359</v>
      </c>
      <c r="G281" s="544" t="s">
        <v>100</v>
      </c>
      <c r="H281" s="542"/>
      <c r="I281" s="542"/>
      <c r="J281" s="542"/>
      <c r="K281" s="1188"/>
      <c r="L281" s="899"/>
      <c r="M281" s="723"/>
      <c r="N281" s="899"/>
      <c r="O281" s="723"/>
      <c r="P281" s="899"/>
      <c r="Q281" s="899"/>
      <c r="R281" s="899"/>
      <c r="S281" s="899"/>
      <c r="T281" s="899"/>
      <c r="U281" s="899"/>
      <c r="V281" s="899"/>
      <c r="W281" s="899"/>
      <c r="X281" s="1295"/>
    </row>
    <row r="282" spans="1:24" ht="27">
      <c r="A282" s="527">
        <v>285</v>
      </c>
      <c r="B282" s="725" t="s">
        <v>1360</v>
      </c>
      <c r="C282" s="528" t="s">
        <v>590</v>
      </c>
      <c r="D282" s="561" t="s">
        <v>1361</v>
      </c>
      <c r="E282" s="528" t="s">
        <v>716</v>
      </c>
      <c r="F282" s="531" t="s">
        <v>1362</v>
      </c>
      <c r="G282" s="544" t="s">
        <v>1363</v>
      </c>
      <c r="H282" s="542">
        <v>45736</v>
      </c>
      <c r="I282" s="542">
        <v>45767</v>
      </c>
      <c r="J282" s="542"/>
      <c r="K282" s="1188"/>
      <c r="L282" s="899"/>
      <c r="M282" s="723"/>
      <c r="N282" s="899"/>
      <c r="O282" s="723"/>
      <c r="P282" s="899"/>
      <c r="Q282" s="899"/>
      <c r="R282" s="899"/>
      <c r="S282" s="899"/>
      <c r="T282" s="899"/>
      <c r="U282" s="899"/>
      <c r="V282" s="899"/>
      <c r="W282" s="899"/>
      <c r="X282" s="1295"/>
    </row>
    <row r="283" spans="1:24" ht="27">
      <c r="A283" s="527">
        <v>286</v>
      </c>
      <c r="B283" s="725" t="s">
        <v>925</v>
      </c>
      <c r="C283" s="528" t="s">
        <v>590</v>
      </c>
      <c r="D283" s="561" t="s">
        <v>1361</v>
      </c>
      <c r="E283" s="528" t="s">
        <v>716</v>
      </c>
      <c r="F283" s="531" t="s">
        <v>1364</v>
      </c>
      <c r="G283" s="544" t="s">
        <v>100</v>
      </c>
      <c r="H283" s="542"/>
      <c r="I283" s="542"/>
      <c r="J283" s="542"/>
      <c r="K283" s="1188"/>
      <c r="L283" s="899"/>
      <c r="M283" s="723"/>
      <c r="N283" s="899"/>
      <c r="O283" s="723"/>
      <c r="P283" s="899"/>
      <c r="Q283" s="899"/>
      <c r="R283" s="899"/>
      <c r="S283" s="899"/>
      <c r="T283" s="899"/>
      <c r="U283" s="899"/>
      <c r="V283" s="899"/>
      <c r="W283" s="899"/>
      <c r="X283" s="1295"/>
    </row>
    <row r="284" spans="1:24" ht="13.5">
      <c r="A284" s="527">
        <v>287</v>
      </c>
      <c r="B284" s="725" t="s">
        <v>925</v>
      </c>
      <c r="C284" s="528" t="s">
        <v>590</v>
      </c>
      <c r="D284" s="561" t="s">
        <v>1361</v>
      </c>
      <c r="E284" s="528" t="s">
        <v>716</v>
      </c>
      <c r="F284" s="531" t="s">
        <v>1365</v>
      </c>
      <c r="G284" s="544" t="s">
        <v>100</v>
      </c>
      <c r="H284" s="542"/>
      <c r="I284" s="542"/>
      <c r="J284" s="542"/>
      <c r="K284" s="1188"/>
      <c r="L284" s="899"/>
      <c r="M284" s="723"/>
      <c r="N284" s="899"/>
      <c r="O284" s="723"/>
      <c r="P284" s="899"/>
      <c r="Q284" s="899"/>
      <c r="R284" s="899"/>
      <c r="S284" s="899"/>
      <c r="T284" s="899"/>
      <c r="U284" s="899"/>
      <c r="V284" s="899"/>
      <c r="W284" s="899"/>
      <c r="X284" s="1295"/>
    </row>
    <row r="285" spans="1:24" ht="13.5" hidden="1">
      <c r="A285" s="527">
        <v>288</v>
      </c>
      <c r="B285" s="725" t="s">
        <v>931</v>
      </c>
      <c r="C285" s="528" t="s">
        <v>590</v>
      </c>
      <c r="D285" s="561" t="s">
        <v>1366</v>
      </c>
      <c r="E285" s="528" t="s">
        <v>90</v>
      </c>
      <c r="F285" s="531" t="s">
        <v>1367</v>
      </c>
      <c r="G285" s="528" t="s">
        <v>60</v>
      </c>
      <c r="H285" s="542">
        <v>45715</v>
      </c>
      <c r="I285" s="542">
        <v>45742</v>
      </c>
      <c r="J285" s="542"/>
      <c r="K285" s="1188"/>
      <c r="L285" s="899"/>
      <c r="M285" s="723"/>
      <c r="N285" s="899"/>
      <c r="O285" s="723"/>
      <c r="P285" s="899"/>
      <c r="Q285" s="899"/>
      <c r="R285" s="899"/>
      <c r="S285" s="899"/>
      <c r="T285" s="899"/>
      <c r="U285" s="899"/>
      <c r="V285" s="899"/>
      <c r="W285" s="899"/>
      <c r="X285" s="1295"/>
    </row>
    <row r="286" spans="1:24" ht="13.5" hidden="1">
      <c r="A286" s="527">
        <v>289</v>
      </c>
      <c r="B286" s="725" t="s">
        <v>931</v>
      </c>
      <c r="C286" s="528" t="s">
        <v>590</v>
      </c>
      <c r="D286" s="561" t="s">
        <v>1366</v>
      </c>
      <c r="E286" s="528" t="s">
        <v>90</v>
      </c>
      <c r="F286" s="531" t="s">
        <v>1368</v>
      </c>
      <c r="G286" s="528" t="s">
        <v>60</v>
      </c>
      <c r="H286" s="542">
        <v>45762</v>
      </c>
      <c r="I286" s="542">
        <v>45777</v>
      </c>
      <c r="J286" s="542"/>
      <c r="K286" s="1188"/>
      <c r="L286" s="899"/>
      <c r="M286" s="723"/>
      <c r="N286" s="899"/>
      <c r="O286" s="723"/>
      <c r="P286" s="899"/>
      <c r="Q286" s="899"/>
      <c r="R286" s="899"/>
      <c r="S286" s="899"/>
      <c r="T286" s="899"/>
      <c r="U286" s="899"/>
      <c r="V286" s="899"/>
      <c r="W286" s="899"/>
      <c r="X286" s="1295"/>
    </row>
    <row r="287" spans="1:24" ht="13.5" hidden="1">
      <c r="A287" s="527">
        <v>290</v>
      </c>
      <c r="B287" s="725" t="s">
        <v>942</v>
      </c>
      <c r="C287" s="528" t="s">
        <v>1247</v>
      </c>
      <c r="D287" s="561" t="s">
        <v>1369</v>
      </c>
      <c r="E287" s="528" t="s">
        <v>716</v>
      </c>
      <c r="F287" s="531" t="s">
        <v>1370</v>
      </c>
      <c r="G287" s="544" t="s">
        <v>60</v>
      </c>
      <c r="H287" s="542">
        <v>45733</v>
      </c>
      <c r="I287" s="542" t="s">
        <v>107</v>
      </c>
      <c r="J287" s="542"/>
      <c r="K287" s="1188"/>
      <c r="L287" s="899"/>
      <c r="M287" s="723"/>
      <c r="N287" s="899"/>
      <c r="O287" s="723"/>
      <c r="P287" s="899"/>
      <c r="Q287" s="899"/>
      <c r="R287" s="899"/>
      <c r="S287" s="899"/>
      <c r="T287" s="899"/>
      <c r="U287" s="899"/>
      <c r="V287" s="899"/>
      <c r="W287" s="899"/>
      <c r="X287" s="1295"/>
    </row>
    <row r="288" spans="1:24" ht="40.5" hidden="1">
      <c r="A288" s="527">
        <v>291</v>
      </c>
      <c r="B288" s="725" t="s">
        <v>1371</v>
      </c>
      <c r="C288" s="528" t="s">
        <v>96</v>
      </c>
      <c r="D288" s="544" t="s">
        <v>1372</v>
      </c>
      <c r="E288" s="528" t="s">
        <v>646</v>
      </c>
      <c r="F288" s="531" t="s">
        <v>1373</v>
      </c>
      <c r="G288" s="528" t="s">
        <v>60</v>
      </c>
      <c r="H288" s="542"/>
      <c r="I288" s="542"/>
      <c r="J288" s="542"/>
      <c r="K288" s="1188"/>
      <c r="L288" s="899"/>
      <c r="M288" s="725"/>
      <c r="N288" s="725"/>
      <c r="O288" s="725"/>
      <c r="P288" s="725"/>
      <c r="Q288" s="725"/>
      <c r="R288" s="725"/>
      <c r="S288" s="725"/>
      <c r="T288" s="725"/>
      <c r="U288" s="899"/>
      <c r="V288" s="899"/>
      <c r="W288" s="899"/>
      <c r="X288" s="1295"/>
    </row>
    <row r="289" spans="1:24" ht="54" hidden="1">
      <c r="A289" s="527">
        <v>292</v>
      </c>
      <c r="B289" s="725" t="s">
        <v>1371</v>
      </c>
      <c r="C289" s="528" t="s">
        <v>96</v>
      </c>
      <c r="D289" s="544" t="s">
        <v>1372</v>
      </c>
      <c r="E289" s="528" t="s">
        <v>646</v>
      </c>
      <c r="F289" s="531" t="s">
        <v>1374</v>
      </c>
      <c r="G289" s="528" t="s">
        <v>60</v>
      </c>
      <c r="H289" s="542"/>
      <c r="I289" s="542"/>
      <c r="J289" s="542"/>
      <c r="K289" s="1188"/>
      <c r="L289" s="899"/>
      <c r="M289" s="725"/>
      <c r="N289" s="725"/>
      <c r="O289" s="725"/>
      <c r="P289" s="725"/>
      <c r="Q289" s="725"/>
      <c r="R289" s="725"/>
      <c r="S289" s="725"/>
      <c r="T289" s="725"/>
      <c r="U289" s="899"/>
      <c r="V289" s="899"/>
      <c r="W289" s="899"/>
      <c r="X289" s="1295"/>
    </row>
    <row r="290" spans="1:24" ht="54" hidden="1">
      <c r="A290" s="527">
        <v>293</v>
      </c>
      <c r="B290" s="725" t="s">
        <v>1371</v>
      </c>
      <c r="C290" s="528" t="s">
        <v>96</v>
      </c>
      <c r="D290" s="544" t="s">
        <v>1372</v>
      </c>
      <c r="E290" s="528" t="s">
        <v>646</v>
      </c>
      <c r="F290" s="531" t="s">
        <v>1375</v>
      </c>
      <c r="G290" s="528" t="s">
        <v>100</v>
      </c>
      <c r="H290" s="542"/>
      <c r="I290" s="542"/>
      <c r="J290" s="542"/>
      <c r="K290" s="1188"/>
      <c r="L290" s="899"/>
      <c r="M290" s="725"/>
      <c r="N290" s="725"/>
      <c r="O290" s="725"/>
      <c r="P290" s="725"/>
      <c r="Q290" s="725"/>
      <c r="R290" s="725"/>
      <c r="S290" s="725"/>
      <c r="T290" s="725"/>
      <c r="U290" s="899"/>
      <c r="V290" s="899"/>
      <c r="W290" s="899"/>
      <c r="X290" s="1295"/>
    </row>
    <row r="291" spans="1:24" ht="54" hidden="1">
      <c r="A291" s="527">
        <v>294</v>
      </c>
      <c r="B291" s="725" t="s">
        <v>1371</v>
      </c>
      <c r="C291" s="528" t="s">
        <v>96</v>
      </c>
      <c r="D291" s="544" t="s">
        <v>1372</v>
      </c>
      <c r="E291" s="528" t="s">
        <v>646</v>
      </c>
      <c r="F291" s="531" t="s">
        <v>1376</v>
      </c>
      <c r="G291" s="528" t="s">
        <v>100</v>
      </c>
      <c r="H291" s="542"/>
      <c r="I291" s="542"/>
      <c r="J291" s="542"/>
      <c r="K291" s="1188"/>
      <c r="L291" s="899"/>
      <c r="M291" s="725"/>
      <c r="N291" s="725"/>
      <c r="O291" s="725"/>
      <c r="P291" s="725"/>
      <c r="Q291" s="725"/>
      <c r="R291" s="725"/>
      <c r="S291" s="725"/>
      <c r="T291" s="725"/>
      <c r="U291" s="899"/>
      <c r="V291" s="899"/>
      <c r="W291" s="899"/>
      <c r="X291" s="1295"/>
    </row>
    <row r="292" spans="1:24" ht="67.5" hidden="1">
      <c r="A292" s="527">
        <v>295</v>
      </c>
      <c r="B292" s="725" t="s">
        <v>1371</v>
      </c>
      <c r="C292" s="528" t="s">
        <v>96</v>
      </c>
      <c r="D292" s="544" t="s">
        <v>1372</v>
      </c>
      <c r="E292" s="528" t="s">
        <v>646</v>
      </c>
      <c r="F292" s="531" t="s">
        <v>1377</v>
      </c>
      <c r="G292" s="528" t="s">
        <v>100</v>
      </c>
      <c r="H292" s="542"/>
      <c r="I292" s="542"/>
      <c r="J292" s="542"/>
      <c r="K292" s="1188"/>
      <c r="L292" s="899"/>
      <c r="M292" s="725"/>
      <c r="N292" s="725"/>
      <c r="O292" s="725"/>
      <c r="P292" s="725"/>
      <c r="Q292" s="725"/>
      <c r="R292" s="725"/>
      <c r="S292" s="725"/>
      <c r="T292" s="725"/>
      <c r="U292" s="899"/>
      <c r="V292" s="899"/>
      <c r="W292" s="899"/>
      <c r="X292" s="1295"/>
    </row>
    <row r="293" spans="1:24" ht="27" hidden="1">
      <c r="A293" s="527">
        <v>296</v>
      </c>
      <c r="B293" s="725"/>
      <c r="C293" s="528" t="s">
        <v>96</v>
      </c>
      <c r="D293" s="544" t="s">
        <v>1378</v>
      </c>
      <c r="E293" s="528" t="s">
        <v>646</v>
      </c>
      <c r="F293" s="531" t="s">
        <v>1379</v>
      </c>
      <c r="G293" s="528" t="s">
        <v>267</v>
      </c>
      <c r="H293" s="542"/>
      <c r="I293" s="542"/>
      <c r="J293" s="542"/>
      <c r="K293" s="1188"/>
      <c r="L293" s="899"/>
      <c r="M293" s="725"/>
      <c r="N293" s="725"/>
      <c r="O293" s="725"/>
      <c r="P293" s="725"/>
      <c r="Q293" s="725"/>
      <c r="R293" s="725"/>
      <c r="S293" s="725"/>
      <c r="T293" s="725"/>
      <c r="U293" s="899"/>
      <c r="V293" s="899"/>
      <c r="W293" s="899"/>
      <c r="X293" s="1295"/>
    </row>
    <row r="294" spans="1:24" ht="27" hidden="1">
      <c r="A294" s="527">
        <v>297</v>
      </c>
      <c r="B294" s="725"/>
      <c r="C294" s="528" t="s">
        <v>96</v>
      </c>
      <c r="D294" s="544" t="s">
        <v>1378</v>
      </c>
      <c r="E294" s="528" t="s">
        <v>646</v>
      </c>
      <c r="F294" s="531" t="s">
        <v>1380</v>
      </c>
      <c r="G294" s="528" t="s">
        <v>60</v>
      </c>
      <c r="H294" s="542"/>
      <c r="I294" s="542"/>
      <c r="J294" s="542"/>
      <c r="K294" s="1188"/>
      <c r="L294" s="899"/>
      <c r="M294" s="725"/>
      <c r="N294" s="725"/>
      <c r="O294" s="725"/>
      <c r="P294" s="725"/>
      <c r="Q294" s="725"/>
      <c r="R294" s="725"/>
      <c r="S294" s="725"/>
      <c r="T294" s="725"/>
      <c r="U294" s="899"/>
      <c r="V294" s="899"/>
      <c r="W294" s="899"/>
      <c r="X294" s="1295"/>
    </row>
    <row r="295" spans="1:24" ht="27" hidden="1">
      <c r="A295" s="527">
        <v>298</v>
      </c>
      <c r="B295" s="725"/>
      <c r="C295" s="528" t="s">
        <v>96</v>
      </c>
      <c r="D295" s="544" t="s">
        <v>1378</v>
      </c>
      <c r="E295" s="528" t="s">
        <v>646</v>
      </c>
      <c r="F295" s="531" t="s">
        <v>1381</v>
      </c>
      <c r="G295" s="528" t="s">
        <v>100</v>
      </c>
      <c r="H295" s="542"/>
      <c r="I295" s="542"/>
      <c r="J295" s="542"/>
      <c r="K295" s="1188"/>
      <c r="L295" s="899"/>
      <c r="M295" s="725"/>
      <c r="N295" s="725"/>
      <c r="O295" s="725"/>
      <c r="P295" s="725"/>
      <c r="Q295" s="725"/>
      <c r="R295" s="725"/>
      <c r="S295" s="725"/>
      <c r="T295" s="725"/>
      <c r="U295" s="899"/>
      <c r="V295" s="899"/>
      <c r="W295" s="899"/>
      <c r="X295" s="1295"/>
    </row>
    <row r="296" spans="1:24" ht="27" hidden="1">
      <c r="A296" s="1299">
        <v>299</v>
      </c>
      <c r="B296" s="1300"/>
      <c r="C296" s="1301" t="s">
        <v>96</v>
      </c>
      <c r="D296" s="1302" t="s">
        <v>1378</v>
      </c>
      <c r="E296" s="1301" t="s">
        <v>646</v>
      </c>
      <c r="F296" s="1303" t="s">
        <v>1382</v>
      </c>
      <c r="G296" s="1301" t="s">
        <v>100</v>
      </c>
      <c r="H296" s="1304"/>
      <c r="I296" s="1304"/>
      <c r="J296" s="1304"/>
      <c r="K296" s="1305"/>
      <c r="L296" s="1306"/>
      <c r="M296" s="1300"/>
      <c r="N296" s="1300"/>
      <c r="O296" s="1300"/>
      <c r="P296" s="1300"/>
      <c r="Q296" s="1300"/>
      <c r="R296" s="1300"/>
      <c r="S296" s="1300"/>
      <c r="T296" s="1300"/>
      <c r="U296" s="1306"/>
      <c r="V296" s="1306"/>
      <c r="W296" s="1306"/>
    </row>
    <row r="297" spans="1:24" ht="27" hidden="1">
      <c r="A297" s="1297">
        <v>300</v>
      </c>
      <c r="B297" s="1329" t="s">
        <v>949</v>
      </c>
      <c r="C297" s="1003" t="s">
        <v>50</v>
      </c>
      <c r="D297" s="1030" t="s">
        <v>1383</v>
      </c>
      <c r="E297" s="1003" t="s">
        <v>243</v>
      </c>
      <c r="F297" s="1031" t="s">
        <v>1384</v>
      </c>
      <c r="G297" s="1003" t="s">
        <v>1323</v>
      </c>
      <c r="H297" s="1298">
        <v>45733</v>
      </c>
      <c r="I297" s="1298">
        <v>45733</v>
      </c>
      <c r="J297" s="1298">
        <v>45733</v>
      </c>
      <c r="K297" s="1234"/>
      <c r="L297" s="1235"/>
      <c r="M297" s="1231"/>
      <c r="N297" s="1235"/>
      <c r="O297" s="1231"/>
      <c r="P297" s="1235"/>
      <c r="Q297" s="1235"/>
      <c r="R297" s="1235"/>
      <c r="S297" s="1235"/>
      <c r="T297" s="1235"/>
      <c r="U297" s="1235"/>
      <c r="V297" s="1235"/>
      <c r="W297" s="1235"/>
    </row>
    <row r="298" spans="1:24" ht="16.5" hidden="1">
      <c r="A298" s="1297">
        <v>301</v>
      </c>
      <c r="B298" s="1329" t="s">
        <v>949</v>
      </c>
      <c r="C298" s="1301" t="s">
        <v>50</v>
      </c>
      <c r="D298" s="1302" t="s">
        <v>1383</v>
      </c>
      <c r="E298" s="1301" t="s">
        <v>243</v>
      </c>
      <c r="F298" s="1301" t="s">
        <v>1385</v>
      </c>
      <c r="G298" s="528" t="s">
        <v>60</v>
      </c>
      <c r="H298" s="1298">
        <v>45743</v>
      </c>
      <c r="I298" s="1298">
        <v>45758</v>
      </c>
      <c r="J298" s="1298"/>
      <c r="K298" s="1234"/>
      <c r="L298" s="1235"/>
      <c r="M298" s="1231"/>
      <c r="N298" s="1235"/>
      <c r="O298" s="1231"/>
      <c r="P298" s="1235"/>
      <c r="Q298" s="1235"/>
      <c r="R298" s="1235"/>
      <c r="S298" s="1235"/>
      <c r="T298" s="1235"/>
      <c r="U298" s="1235"/>
      <c r="V298" s="1235"/>
      <c r="W298" s="1235"/>
    </row>
  </sheetData>
  <autoFilter ref="A6:Y298" xr:uid="{F6892F28-6788-E340-9061-AB5C9F56BCCF}">
    <filterColumn colId="3">
      <filters>
        <filter val="Al Buhaira - VAPT"/>
      </filters>
    </filterColumn>
  </autoFilter>
  <sortState xmlns:xlrd2="http://schemas.microsoft.com/office/spreadsheetml/2017/richdata2" ref="A7:X242">
    <sortCondition ref="B1:B898"/>
  </sortState>
  <mergeCells count="2">
    <mergeCell ref="A5:E5"/>
    <mergeCell ref="F5:W5"/>
  </mergeCells>
  <phoneticPr fontId="36" type="noConversion"/>
  <conditionalFormatting sqref="G7:G298">
    <cfRule type="cellIs" dxfId="1114" priority="212" operator="equal">
      <formula>"On Track"</formula>
    </cfRule>
    <cfRule type="cellIs" dxfId="1113" priority="213" operator="equal">
      <formula>"Not Started"</formula>
    </cfRule>
    <cfRule type="cellIs" dxfId="1112" priority="214" operator="equal">
      <formula>"Completed"</formula>
    </cfRule>
    <cfRule type="cellIs" dxfId="1111" priority="215" operator="equal">
      <formula>"Delayed"</formula>
    </cfRule>
    <cfRule type="cellIs" dxfId="1110" priority="216" operator="equal">
      <formula>"On Hold"</formula>
    </cfRule>
    <cfRule type="cellIs" dxfId="1109" priority="217" operator="equal">
      <formula>"In Progress"</formula>
    </cfRule>
    <cfRule type="containsText" dxfId="1108" priority="218" operator="containsText" text="G&amp;S">
      <formula>NOT(ISERROR(SEARCH("G&amp;S",G7)))</formula>
    </cfRule>
    <cfRule type="containsText" dxfId="1107" priority="219" operator="containsText" text="Services">
      <formula>NOT(ISERROR(SEARCH("Services",G7)))</formula>
    </cfRule>
    <cfRule type="containsText" dxfId="1106" priority="220" operator="containsText" text="Goods">
      <formula>NOT(ISERROR(SEARCH("Goods",G7)))</formula>
    </cfRule>
  </conditionalFormatting>
  <conditionalFormatting sqref="G74">
    <cfRule type="cellIs" dxfId="1105" priority="230" operator="equal">
      <formula>"On Track"</formula>
    </cfRule>
    <cfRule type="cellIs" dxfId="1104" priority="231" operator="equal">
      <formula>"Not Started"</formula>
    </cfRule>
    <cfRule type="cellIs" dxfId="1103" priority="232" operator="equal">
      <formula>"Completed"</formula>
    </cfRule>
    <cfRule type="cellIs" dxfId="1102" priority="233" operator="equal">
      <formula>"Delayed"</formula>
    </cfRule>
    <cfRule type="cellIs" dxfId="1101" priority="234" operator="equal">
      <formula>"On Hold"</formula>
    </cfRule>
    <cfRule type="cellIs" dxfId="1100" priority="235" operator="equal">
      <formula>"In Progress"</formula>
    </cfRule>
    <cfRule type="containsText" dxfId="1099" priority="236" operator="containsText" text="G&amp;S">
      <formula>NOT(ISERROR(SEARCH("G&amp;S",G74)))</formula>
    </cfRule>
    <cfRule type="containsText" dxfId="1098" priority="237" operator="containsText" text="Services">
      <formula>NOT(ISERROR(SEARCH("Services",G74)))</formula>
    </cfRule>
    <cfRule type="containsText" dxfId="1097" priority="238" operator="containsText" text="Goods">
      <formula>NOT(ISERROR(SEARCH("Goods",G74)))</formula>
    </cfRule>
  </conditionalFormatting>
  <conditionalFormatting sqref="S16:S23">
    <cfRule type="cellIs" dxfId="1096" priority="293" operator="equal">
      <formula>"High"</formula>
    </cfRule>
    <cfRule type="cellIs" dxfId="1095" priority="294" operator="equal">
      <formula>"Medium"</formula>
    </cfRule>
    <cfRule type="cellIs" dxfId="1094" priority="295" operator="equal">
      <formula>"Low"</formula>
    </cfRule>
  </conditionalFormatting>
  <conditionalFormatting sqref="T16:T23">
    <cfRule type="containsText" dxfId="1093" priority="296" operator="containsText" text="G&amp;S">
      <formula>NOT(ISERROR(SEARCH("G&amp;S",T16)))</formula>
    </cfRule>
    <cfRule type="containsText" dxfId="1092" priority="297" operator="containsText" text="Services">
      <formula>NOT(ISERROR(SEARCH("Services",T16)))</formula>
    </cfRule>
    <cfRule type="containsText" dxfId="1091" priority="298" operator="containsText" text="Goods">
      <formula>NOT(ISERROR(SEARCH("Goods",T16)))</formula>
    </cfRule>
  </conditionalFormatting>
  <conditionalFormatting sqref="T11:V11">
    <cfRule type="cellIs" dxfId="1090" priority="341" operator="equal">
      <formula>"Red"</formula>
    </cfRule>
    <cfRule type="cellIs" dxfId="1089" priority="342" operator="equal">
      <formula>"Amber"</formula>
    </cfRule>
    <cfRule type="cellIs" dxfId="1088" priority="343" operator="equal">
      <formula>"Green"</formula>
    </cfRule>
  </conditionalFormatting>
  <conditionalFormatting sqref="U24:W26">
    <cfRule type="cellIs" dxfId="1087" priority="314" operator="equal">
      <formula>"Red"</formula>
    </cfRule>
    <cfRule type="cellIs" dxfId="1086" priority="315" operator="equal">
      <formula>"Amber"</formula>
    </cfRule>
    <cfRule type="cellIs" dxfId="1085" priority="316" operator="equal">
      <formula>"Green"</formula>
    </cfRule>
  </conditionalFormatting>
  <conditionalFormatting sqref="W16 W18 W20 W22">
    <cfRule type="dataBar" priority="292">
      <dataBar>
        <cfvo type="num" val="0"/>
        <cfvo type="num" val="1"/>
        <color theme="9" tint="0.39997558519241921"/>
      </dataBar>
      <extLst>
        <ext xmlns:x14="http://schemas.microsoft.com/office/spreadsheetml/2009/9/main" uri="{B025F937-C7B1-47D3-B67F-A62EFF666E3E}">
          <x14:id>{25C4CD99-C961-324D-B548-28622CDDFEE9}</x14:id>
        </ext>
      </extLst>
    </cfRule>
  </conditionalFormatting>
  <dataValidations count="1">
    <dataValidation type="list" allowBlank="1" showInputMessage="1" showErrorMessage="1" sqref="S16:S23" xr:uid="{887782ED-01ED-A947-B351-5DD0B476FE60}">
      <formula1>impact</formula1>
    </dataValidation>
  </dataValidations>
  <pageMargins left="0.4" right="0.4" top="0.4" bottom="0.4" header="0" footer="0"/>
  <pageSetup scale="29" fitToHeight="0"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25C4CD99-C961-324D-B548-28622CDDFEE9}">
            <x14:dataBar minLength="0" maxLength="100" border="1" gradient="0">
              <x14:cfvo type="num">
                <xm:f>0</xm:f>
              </x14:cfvo>
              <x14:cfvo type="num">
                <xm:f>1</xm:f>
              </x14:cfvo>
              <x14:borderColor theme="0"/>
              <x14:negativeFillColor rgb="FFFF0000"/>
              <x14:axisColor rgb="FF000000"/>
            </x14:dataBar>
          </x14:cfRule>
          <xm:sqref>W16 W18 W20 W22</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6AC9EF57-B7DA-9840-9FA1-B2D143BE0D63}">
          <x14:formula1>
            <xm:f>'KEY Data – do not delete –'!$F$4:$F$26</xm:f>
          </x14:formula1>
          <xm:sqref>C30:C31 C7:C8 C24:C26 C34:C41</xm:sqref>
        </x14:dataValidation>
        <x14:dataValidation type="list" allowBlank="1" showInputMessage="1" showErrorMessage="1" xr:uid="{E9CFA8CB-31B1-5E43-9045-3D5658E0B944}">
          <x14:formula1>
            <xm:f>'KEY Data – do not delete –'!$B$4:$B$8</xm:f>
          </x14:formula1>
          <xm:sqref>G261 G234:G237 G244:G246 G258 G285:G286 G273:G277 G11:G229</xm:sqref>
        </x14:dataValidation>
        <x14:dataValidation type="list" allowBlank="1" showInputMessage="1" showErrorMessage="1" xr:uid="{18A0FF25-2D3C-254E-92CB-7AF6A36F0A86}">
          <x14:formula1>
            <xm:f>'KEY Data – do not delete –'!$B$4:$B$9</xm:f>
          </x14:formula1>
          <xm:sqref>G7:G10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7D4E8-E683-B64E-9F2D-ECAF201A5BD2}">
  <sheetPr filterMode="1">
    <tabColor theme="3" tint="0.59999389629810485"/>
    <pageSetUpPr fitToPage="1"/>
  </sheetPr>
  <dimension ref="B2:V110"/>
  <sheetViews>
    <sheetView showGridLines="0" topLeftCell="A5" zoomScale="70" zoomScaleNormal="70" workbookViewId="0">
      <selection activeCell="R27" sqref="R27"/>
    </sheetView>
  </sheetViews>
  <sheetFormatPr defaultColWidth="14.5" defaultRowHeight="15" customHeight="1" outlineLevelRow="1"/>
  <cols>
    <col min="1" max="1" width="3.375" style="4" customWidth="1"/>
    <col min="2" max="2" width="6.875" style="4" customWidth="1"/>
    <col min="3" max="3" width="13.875" style="126" customWidth="1"/>
    <col min="4" max="4" width="13.875" style="4" customWidth="1"/>
    <col min="5" max="5" width="27.625" style="4" customWidth="1"/>
    <col min="6" max="6" width="14.5" style="4" customWidth="1"/>
    <col min="7" max="7" width="13.875" style="4" customWidth="1"/>
    <col min="8" max="8" width="17.875" style="4" customWidth="1"/>
    <col min="9" max="9" width="15.875" style="4" customWidth="1"/>
    <col min="10" max="10" width="18.125" style="4" customWidth="1"/>
    <col min="11" max="11" width="15.875" style="4" customWidth="1"/>
    <col min="12" max="12" width="15.875" style="113" customWidth="1"/>
    <col min="13" max="14" width="10.875" style="126" customWidth="1"/>
    <col min="15" max="15" width="12.875" style="126" customWidth="1"/>
    <col min="16" max="16" width="21.125" style="4" customWidth="1"/>
    <col min="17" max="20" width="12.875" style="4" customWidth="1"/>
    <col min="21" max="21" width="14.375" style="4" customWidth="1"/>
    <col min="22" max="23" width="12.875" style="4" customWidth="1"/>
    <col min="24" max="39" width="8" style="4" customWidth="1"/>
    <col min="40" max="16384" width="14.5" style="4"/>
  </cols>
  <sheetData>
    <row r="2" spans="2:22" s="3" customFormat="1" ht="42" customHeight="1">
      <c r="B2" s="2" t="s">
        <v>0</v>
      </c>
      <c r="C2" s="135"/>
      <c r="D2"/>
      <c r="E2"/>
      <c r="F2"/>
      <c r="G2"/>
      <c r="H2"/>
      <c r="I2"/>
      <c r="J2"/>
      <c r="K2"/>
      <c r="L2" s="115"/>
      <c r="M2" s="136"/>
      <c r="N2" s="136"/>
      <c r="O2" s="136"/>
      <c r="P2" s="1"/>
      <c r="Q2" s="1"/>
      <c r="R2" s="1"/>
      <c r="S2" s="1"/>
      <c r="T2" s="1"/>
      <c r="U2" s="1"/>
      <c r="V2" s="1"/>
    </row>
    <row r="3" spans="2:22" s="3" customFormat="1" ht="30" customHeight="1">
      <c r="B3" s="9" t="s">
        <v>1</v>
      </c>
      <c r="C3" s="135"/>
      <c r="D3"/>
      <c r="E3"/>
      <c r="F3"/>
      <c r="G3"/>
      <c r="H3"/>
      <c r="I3"/>
      <c r="J3"/>
      <c r="K3"/>
      <c r="L3" s="115"/>
      <c r="M3" s="136"/>
      <c r="N3" s="136"/>
      <c r="O3" s="136"/>
      <c r="P3" s="1"/>
      <c r="Q3" s="1"/>
      <c r="R3" s="1"/>
      <c r="S3" s="1"/>
      <c r="T3" s="1"/>
      <c r="U3" s="1"/>
      <c r="V3" s="1"/>
    </row>
    <row r="4" spans="2:22" s="3" customFormat="1" ht="30" customHeight="1" thickBot="1">
      <c r="B4" s="10" t="s">
        <v>2</v>
      </c>
      <c r="C4" s="135"/>
      <c r="D4"/>
      <c r="E4"/>
      <c r="F4"/>
      <c r="G4"/>
      <c r="H4"/>
      <c r="I4"/>
      <c r="J4"/>
      <c r="K4"/>
      <c r="L4" s="115"/>
      <c r="M4" s="136"/>
      <c r="N4" s="136"/>
      <c r="O4" s="136"/>
      <c r="P4" s="1"/>
      <c r="Q4" s="1"/>
      <c r="R4" s="1"/>
      <c r="S4" s="1"/>
      <c r="T4" s="1"/>
      <c r="U4" s="1"/>
      <c r="V4" s="1"/>
    </row>
    <row r="5" spans="2:22" ht="30" customHeight="1" thickTop="1">
      <c r="B5" s="1423" t="s">
        <v>3</v>
      </c>
      <c r="C5" s="1424"/>
      <c r="D5" s="1424"/>
      <c r="E5" s="1358"/>
      <c r="F5" s="548"/>
      <c r="G5" s="1421" t="s">
        <v>576</v>
      </c>
      <c r="H5" s="1389"/>
      <c r="I5" s="1389"/>
      <c r="J5" s="1390"/>
      <c r="K5" s="1391" t="s">
        <v>4</v>
      </c>
      <c r="L5" s="1422"/>
      <c r="M5" s="1425" t="s">
        <v>577</v>
      </c>
      <c r="N5" s="1426"/>
      <c r="O5" s="1426"/>
      <c r="P5" s="1426"/>
      <c r="Q5" s="1426"/>
      <c r="R5" s="182"/>
      <c r="S5" s="183"/>
      <c r="T5" s="182"/>
      <c r="U5" s="182"/>
      <c r="V5" s="182"/>
    </row>
    <row r="6" spans="2:22" ht="30" customHeight="1">
      <c r="B6" s="1351" t="s">
        <v>1386</v>
      </c>
      <c r="C6" s="1351" t="s">
        <v>1387</v>
      </c>
      <c r="D6" s="1351" t="s">
        <v>11</v>
      </c>
      <c r="E6" s="1352" t="s">
        <v>1388</v>
      </c>
      <c r="F6" s="1353"/>
      <c r="G6" s="1354"/>
      <c r="H6" s="1354" t="s">
        <v>1389</v>
      </c>
      <c r="I6" s="1354" t="s">
        <v>1390</v>
      </c>
      <c r="J6" s="1354" t="s">
        <v>1391</v>
      </c>
      <c r="K6" s="1354" t="s">
        <v>1392</v>
      </c>
      <c r="L6" s="1355"/>
      <c r="M6" s="1356" t="s">
        <v>1393</v>
      </c>
      <c r="N6" s="1356" t="s">
        <v>1394</v>
      </c>
      <c r="O6" s="1356"/>
      <c r="P6" s="1356"/>
      <c r="Q6" s="1356"/>
      <c r="R6" s="1357" t="s">
        <v>23</v>
      </c>
      <c r="S6" s="1357"/>
      <c r="T6" s="1350"/>
      <c r="U6" s="1350"/>
      <c r="V6" s="1350"/>
    </row>
    <row r="7" spans="2:22" ht="39.75" hidden="1" customHeight="1">
      <c r="B7" s="1359">
        <v>1</v>
      </c>
      <c r="C7" s="1360" t="s">
        <v>1395</v>
      </c>
      <c r="D7" s="1361" t="s">
        <v>1396</v>
      </c>
      <c r="E7" s="1362" t="s">
        <v>1397</v>
      </c>
      <c r="F7" s="1363"/>
      <c r="G7" s="1364"/>
      <c r="H7" s="1365" t="s">
        <v>1321</v>
      </c>
      <c r="I7" s="193" t="s">
        <v>1398</v>
      </c>
      <c r="J7" s="193" t="s">
        <v>1399</v>
      </c>
      <c r="K7" s="193" t="s">
        <v>218</v>
      </c>
      <c r="L7" s="165" t="s">
        <v>1400</v>
      </c>
      <c r="M7" s="1366">
        <v>45292</v>
      </c>
      <c r="N7" s="1366">
        <v>45382</v>
      </c>
      <c r="O7" s="1367" t="s">
        <v>1401</v>
      </c>
      <c r="P7" s="1368" t="s">
        <v>1402</v>
      </c>
      <c r="Q7" s="1369">
        <v>45323</v>
      </c>
      <c r="R7" s="1370" t="s">
        <v>62</v>
      </c>
      <c r="S7" s="1371"/>
      <c r="T7" s="220"/>
      <c r="U7" s="220"/>
      <c r="V7" s="219"/>
    </row>
    <row r="8" spans="2:22" ht="44.25" hidden="1" customHeight="1" outlineLevel="1">
      <c r="B8" s="18">
        <v>2</v>
      </c>
      <c r="C8" s="125" t="s">
        <v>1395</v>
      </c>
      <c r="D8" s="93" t="s">
        <v>1396</v>
      </c>
      <c r="E8" s="23" t="s">
        <v>1397</v>
      </c>
      <c r="F8" s="96"/>
      <c r="G8" s="21"/>
      <c r="H8" s="11" t="s">
        <v>1321</v>
      </c>
      <c r="I8" s="193" t="s">
        <v>1398</v>
      </c>
      <c r="J8" s="193" t="s">
        <v>1399</v>
      </c>
      <c r="K8" s="193" t="s">
        <v>218</v>
      </c>
      <c r="L8" s="165"/>
      <c r="M8" s="150">
        <v>45383</v>
      </c>
      <c r="N8" s="150">
        <v>45473</v>
      </c>
      <c r="O8" s="119" t="s">
        <v>1401</v>
      </c>
      <c r="P8" s="108"/>
      <c r="Q8" s="227">
        <v>45383</v>
      </c>
      <c r="R8" s="228" t="s">
        <v>62</v>
      </c>
      <c r="S8" s="219">
        <v>45412</v>
      </c>
      <c r="T8" s="220"/>
      <c r="U8" s="220"/>
      <c r="V8" s="107"/>
    </row>
    <row r="9" spans="2:22" ht="27" outlineLevel="1">
      <c r="B9" s="18">
        <v>3</v>
      </c>
      <c r="C9" s="125" t="s">
        <v>1395</v>
      </c>
      <c r="D9" s="93" t="s">
        <v>1396</v>
      </c>
      <c r="E9" s="23" t="s">
        <v>1397</v>
      </c>
      <c r="F9" s="96"/>
      <c r="G9" s="21"/>
      <c r="H9" s="11" t="s">
        <v>1321</v>
      </c>
      <c r="I9" s="193" t="s">
        <v>1398</v>
      </c>
      <c r="J9" s="193" t="s">
        <v>1399</v>
      </c>
      <c r="K9" s="193" t="s">
        <v>218</v>
      </c>
      <c r="L9" s="1092"/>
      <c r="M9" s="150">
        <v>45474</v>
      </c>
      <c r="N9" s="150">
        <v>45535</v>
      </c>
      <c r="O9" s="119" t="s">
        <v>1401</v>
      </c>
      <c r="P9" s="108"/>
      <c r="Q9" s="227">
        <v>45474</v>
      </c>
      <c r="R9" s="109"/>
      <c r="S9" s="219"/>
      <c r="T9" s="220"/>
      <c r="U9" s="220"/>
      <c r="V9" s="219"/>
    </row>
    <row r="10" spans="2:22" ht="28.5" hidden="1" customHeight="1">
      <c r="B10" s="18">
        <v>4</v>
      </c>
      <c r="C10" s="231" t="s">
        <v>1403</v>
      </c>
      <c r="D10" s="232" t="s">
        <v>1404</v>
      </c>
      <c r="E10" s="19" t="s">
        <v>1405</v>
      </c>
      <c r="F10" s="273"/>
      <c r="G10" s="165" t="s">
        <v>99</v>
      </c>
      <c r="H10" s="165" t="s">
        <v>622</v>
      </c>
      <c r="I10" s="165" t="s">
        <v>1406</v>
      </c>
      <c r="J10" s="165" t="s">
        <v>624</v>
      </c>
      <c r="K10" s="165" t="s">
        <v>1407</v>
      </c>
      <c r="L10" s="165" t="s">
        <v>1400</v>
      </c>
      <c r="M10" s="166">
        <v>44927</v>
      </c>
      <c r="N10" s="166">
        <v>45627</v>
      </c>
      <c r="O10" s="233" t="s">
        <v>1408</v>
      </c>
      <c r="P10" s="234" t="s">
        <v>1409</v>
      </c>
      <c r="Q10" s="109"/>
      <c r="R10" s="228" t="s">
        <v>62</v>
      </c>
      <c r="S10" s="109"/>
      <c r="T10" s="109"/>
      <c r="U10" s="228" t="s">
        <v>149</v>
      </c>
      <c r="V10" s="165"/>
    </row>
    <row r="11" spans="2:22" ht="27" hidden="1" outlineLevel="1">
      <c r="B11" s="18">
        <v>5</v>
      </c>
      <c r="C11" s="235" t="s">
        <v>1403</v>
      </c>
      <c r="D11" s="232" t="s">
        <v>1404</v>
      </c>
      <c r="E11" s="19" t="s">
        <v>1405</v>
      </c>
      <c r="F11" s="19"/>
      <c r="G11" s="236" t="s">
        <v>99</v>
      </c>
      <c r="H11" s="236" t="s">
        <v>622</v>
      </c>
      <c r="I11" s="236" t="s">
        <v>1406</v>
      </c>
      <c r="J11" s="236" t="s">
        <v>624</v>
      </c>
      <c r="K11" s="236" t="s">
        <v>1407</v>
      </c>
      <c r="L11" s="236"/>
      <c r="M11" s="119"/>
      <c r="N11" s="119"/>
      <c r="O11" s="123" t="s">
        <v>1408</v>
      </c>
      <c r="P11" s="242" t="s">
        <v>1410</v>
      </c>
      <c r="Q11" s="109"/>
      <c r="R11" s="228" t="s">
        <v>62</v>
      </c>
      <c r="S11" s="109"/>
      <c r="T11" s="109"/>
      <c r="U11" s="228" t="s">
        <v>149</v>
      </c>
      <c r="V11" s="109"/>
    </row>
    <row r="12" spans="2:22" ht="27" hidden="1" outlineLevel="1">
      <c r="B12" s="18">
        <v>6</v>
      </c>
      <c r="C12" s="235" t="s">
        <v>1403</v>
      </c>
      <c r="D12" s="232" t="s">
        <v>1404</v>
      </c>
      <c r="E12" s="19" t="s">
        <v>1405</v>
      </c>
      <c r="F12" s="19"/>
      <c r="G12" s="236" t="s">
        <v>99</v>
      </c>
      <c r="H12" s="236" t="s">
        <v>622</v>
      </c>
      <c r="I12" s="236" t="s">
        <v>1406</v>
      </c>
      <c r="J12" s="236" t="s">
        <v>624</v>
      </c>
      <c r="K12" s="236" t="s">
        <v>1407</v>
      </c>
      <c r="L12" s="236"/>
      <c r="M12" s="119"/>
      <c r="N12" s="119"/>
      <c r="O12" s="123" t="s">
        <v>1408</v>
      </c>
      <c r="P12" s="242" t="s">
        <v>1411</v>
      </c>
      <c r="Q12" s="241">
        <v>45108</v>
      </c>
      <c r="R12" s="228" t="s">
        <v>62</v>
      </c>
      <c r="S12" s="237">
        <v>45110</v>
      </c>
      <c r="T12" s="109"/>
      <c r="U12" s="228" t="s">
        <v>149</v>
      </c>
      <c r="V12" s="237">
        <v>45140</v>
      </c>
    </row>
    <row r="13" spans="2:22" ht="27" hidden="1" outlineLevel="1">
      <c r="B13" s="18"/>
      <c r="C13" s="238" t="s">
        <v>1403</v>
      </c>
      <c r="D13" s="232" t="s">
        <v>1404</v>
      </c>
      <c r="E13" s="19" t="s">
        <v>1405</v>
      </c>
      <c r="F13" s="19"/>
      <c r="G13" s="239" t="s">
        <v>99</v>
      </c>
      <c r="H13" s="239" t="s">
        <v>622</v>
      </c>
      <c r="I13" s="239" t="s">
        <v>1406</v>
      </c>
      <c r="J13" s="239" t="s">
        <v>624</v>
      </c>
      <c r="K13" s="239" t="s">
        <v>1407</v>
      </c>
      <c r="L13" s="239"/>
      <c r="M13" s="119"/>
      <c r="N13" s="119"/>
      <c r="O13" s="240" t="s">
        <v>1408</v>
      </c>
      <c r="P13" s="243" t="s">
        <v>1412</v>
      </c>
      <c r="Q13" s="241">
        <v>45200</v>
      </c>
      <c r="R13" s="228" t="s">
        <v>62</v>
      </c>
      <c r="S13" s="109"/>
      <c r="T13" s="109"/>
      <c r="U13" s="109"/>
      <c r="V13" s="109"/>
    </row>
    <row r="14" spans="2:22" ht="27" hidden="1" outlineLevel="1">
      <c r="B14" s="18"/>
      <c r="C14" s="231" t="s">
        <v>1403</v>
      </c>
      <c r="D14" s="232" t="s">
        <v>1404</v>
      </c>
      <c r="E14" s="19" t="s">
        <v>1405</v>
      </c>
      <c r="F14" s="19"/>
      <c r="G14" s="165" t="s">
        <v>99</v>
      </c>
      <c r="H14" s="165" t="s">
        <v>622</v>
      </c>
      <c r="I14" s="165" t="s">
        <v>1406</v>
      </c>
      <c r="J14" s="165" t="s">
        <v>624</v>
      </c>
      <c r="K14" s="165" t="s">
        <v>1407</v>
      </c>
      <c r="L14" s="165"/>
      <c r="M14" s="119"/>
      <c r="N14" s="119"/>
      <c r="O14" s="233" t="s">
        <v>1408</v>
      </c>
      <c r="P14" s="244" t="s">
        <v>1413</v>
      </c>
      <c r="Q14" s="241">
        <v>45292</v>
      </c>
      <c r="R14" s="228" t="s">
        <v>62</v>
      </c>
      <c r="S14" s="109"/>
      <c r="T14" s="109"/>
      <c r="U14" s="109"/>
      <c r="V14" s="165"/>
    </row>
    <row r="15" spans="2:22" ht="27" hidden="1" outlineLevel="1">
      <c r="B15" s="18"/>
      <c r="C15" s="235" t="s">
        <v>1403</v>
      </c>
      <c r="D15" s="232" t="s">
        <v>1404</v>
      </c>
      <c r="E15" s="19" t="s">
        <v>1405</v>
      </c>
      <c r="F15" s="19"/>
      <c r="G15" s="236" t="s">
        <v>99</v>
      </c>
      <c r="H15" s="236" t="s">
        <v>622</v>
      </c>
      <c r="I15" s="236" t="s">
        <v>1406</v>
      </c>
      <c r="J15" s="236" t="s">
        <v>624</v>
      </c>
      <c r="K15" s="236" t="s">
        <v>1407</v>
      </c>
      <c r="L15" s="236"/>
      <c r="M15" s="119"/>
      <c r="N15" s="119"/>
      <c r="O15" s="123" t="s">
        <v>1408</v>
      </c>
      <c r="P15" s="242" t="s">
        <v>1414</v>
      </c>
      <c r="Q15" s="241">
        <v>45383</v>
      </c>
      <c r="R15" s="228" t="s">
        <v>62</v>
      </c>
      <c r="S15" s="237">
        <v>45383</v>
      </c>
      <c r="T15" s="109"/>
      <c r="U15" s="109"/>
      <c r="V15" s="109"/>
    </row>
    <row r="16" spans="2:22" ht="27" hidden="1" outlineLevel="1">
      <c r="B16" s="18"/>
      <c r="C16" s="235" t="s">
        <v>1403</v>
      </c>
      <c r="D16" s="232" t="s">
        <v>1404</v>
      </c>
      <c r="E16" s="19" t="s">
        <v>1405</v>
      </c>
      <c r="F16" s="19"/>
      <c r="G16" s="236" t="s">
        <v>99</v>
      </c>
      <c r="H16" s="236" t="s">
        <v>622</v>
      </c>
      <c r="I16" s="236" t="s">
        <v>1406</v>
      </c>
      <c r="J16" s="236" t="s">
        <v>624</v>
      </c>
      <c r="K16" s="236" t="s">
        <v>1407</v>
      </c>
      <c r="L16" s="236"/>
      <c r="M16" s="119"/>
      <c r="N16" s="119"/>
      <c r="O16" s="123" t="s">
        <v>1408</v>
      </c>
      <c r="P16" s="242" t="s">
        <v>1415</v>
      </c>
      <c r="Q16" s="241">
        <v>45474</v>
      </c>
      <c r="R16" s="228" t="s">
        <v>62</v>
      </c>
      <c r="S16" s="237"/>
      <c r="T16" s="109"/>
      <c r="U16" s="109"/>
      <c r="V16" s="237"/>
    </row>
    <row r="17" spans="2:22" ht="27" outlineLevel="1">
      <c r="B17" s="18"/>
      <c r="C17" s="238" t="s">
        <v>1403</v>
      </c>
      <c r="D17" s="232" t="s">
        <v>1404</v>
      </c>
      <c r="E17" s="19" t="s">
        <v>1405</v>
      </c>
      <c r="F17" s="274"/>
      <c r="G17" s="239" t="s">
        <v>99</v>
      </c>
      <c r="H17" s="239" t="s">
        <v>622</v>
      </c>
      <c r="I17" s="239" t="s">
        <v>1406</v>
      </c>
      <c r="J17" s="239" t="s">
        <v>624</v>
      </c>
      <c r="K17" s="239" t="s">
        <v>1407</v>
      </c>
      <c r="L17" s="1093"/>
      <c r="M17" s="119"/>
      <c r="N17" s="166">
        <v>45627</v>
      </c>
      <c r="O17" s="240" t="s">
        <v>1408</v>
      </c>
      <c r="P17" s="243" t="s">
        <v>1416</v>
      </c>
      <c r="Q17" s="241">
        <v>45566</v>
      </c>
      <c r="R17" s="237"/>
      <c r="S17" s="109"/>
      <c r="T17" s="109"/>
      <c r="U17" s="109"/>
      <c r="V17" s="109"/>
    </row>
    <row r="18" spans="2:22" ht="34.5" hidden="1" customHeight="1">
      <c r="B18" s="18">
        <v>3</v>
      </c>
      <c r="C18" s="168" t="s">
        <v>108</v>
      </c>
      <c r="D18" s="93" t="s">
        <v>1417</v>
      </c>
      <c r="E18" s="218" t="s">
        <v>1418</v>
      </c>
      <c r="F18" s="275"/>
      <c r="G18" s="245"/>
      <c r="H18" s="236" t="s">
        <v>1419</v>
      </c>
      <c r="I18" s="236"/>
      <c r="J18" s="236"/>
      <c r="K18" s="283" t="s">
        <v>138</v>
      </c>
      <c r="L18" s="283" t="s">
        <v>59</v>
      </c>
      <c r="M18" s="150">
        <v>45323</v>
      </c>
      <c r="N18" s="150">
        <v>45688</v>
      </c>
      <c r="O18" s="137" t="s">
        <v>1420</v>
      </c>
      <c r="P18" s="194"/>
      <c r="Q18" s="222">
        <v>45323</v>
      </c>
      <c r="R18" s="228" t="s">
        <v>62</v>
      </c>
      <c r="S18" s="194"/>
      <c r="T18" s="194"/>
      <c r="U18" s="194"/>
      <c r="V18" s="194"/>
    </row>
    <row r="19" spans="2:22" s="103" customFormat="1" ht="33" hidden="1" customHeight="1">
      <c r="B19" s="18">
        <v>4</v>
      </c>
      <c r="C19" s="168" t="s">
        <v>108</v>
      </c>
      <c r="D19" s="93" t="s">
        <v>1417</v>
      </c>
      <c r="E19" s="218" t="s">
        <v>1421</v>
      </c>
      <c r="F19" s="295"/>
      <c r="G19" s="21"/>
      <c r="H19" s="98" t="s">
        <v>1422</v>
      </c>
      <c r="I19" s="108" t="s">
        <v>1423</v>
      </c>
      <c r="J19" s="99" t="s">
        <v>255</v>
      </c>
      <c r="K19" s="119" t="s">
        <v>71</v>
      </c>
      <c r="L19" s="283" t="s">
        <v>59</v>
      </c>
      <c r="M19" s="148">
        <v>45280</v>
      </c>
      <c r="N19" s="148">
        <v>45645</v>
      </c>
      <c r="O19" s="117" t="s">
        <v>1420</v>
      </c>
      <c r="P19" s="108"/>
      <c r="Q19" s="222">
        <v>45261</v>
      </c>
      <c r="R19" s="228" t="s">
        <v>62</v>
      </c>
      <c r="S19" s="194"/>
      <c r="T19" s="194"/>
      <c r="U19" s="194"/>
      <c r="V19" s="194"/>
    </row>
    <row r="20" spans="2:22" ht="27" hidden="1">
      <c r="B20" s="18">
        <v>5</v>
      </c>
      <c r="C20" s="119" t="s">
        <v>1424</v>
      </c>
      <c r="D20" s="93" t="s">
        <v>1425</v>
      </c>
      <c r="E20" s="218" t="s">
        <v>1426</v>
      </c>
      <c r="F20" s="308">
        <v>45142</v>
      </c>
      <c r="G20" s="21"/>
      <c r="H20" s="23" t="s">
        <v>1427</v>
      </c>
      <c r="I20" s="108" t="s">
        <v>1428</v>
      </c>
      <c r="J20" s="114" t="s">
        <v>1429</v>
      </c>
      <c r="K20" s="11" t="s">
        <v>164</v>
      </c>
      <c r="L20" s="119" t="s">
        <v>1430</v>
      </c>
      <c r="M20" s="166">
        <v>45139</v>
      </c>
      <c r="N20" s="166">
        <v>45474</v>
      </c>
      <c r="O20" s="137"/>
      <c r="P20" s="130" t="s">
        <v>1431</v>
      </c>
      <c r="Q20" s="227">
        <v>45139</v>
      </c>
      <c r="R20" s="228" t="s">
        <v>62</v>
      </c>
      <c r="S20" s="219">
        <v>45140</v>
      </c>
      <c r="T20" s="107"/>
      <c r="U20" s="168" t="s">
        <v>1432</v>
      </c>
      <c r="V20" s="219">
        <v>45199</v>
      </c>
    </row>
    <row r="21" spans="2:22" ht="27" hidden="1" outlineLevel="1">
      <c r="B21" s="18"/>
      <c r="C21" s="119" t="s">
        <v>1424</v>
      </c>
      <c r="D21" s="93" t="s">
        <v>1425</v>
      </c>
      <c r="E21" s="218" t="s">
        <v>1426</v>
      </c>
      <c r="F21" s="295"/>
      <c r="G21" s="21"/>
      <c r="H21" s="23" t="s">
        <v>1427</v>
      </c>
      <c r="I21" s="108" t="s">
        <v>1428</v>
      </c>
      <c r="J21" s="114" t="s">
        <v>1429</v>
      </c>
      <c r="K21" s="11" t="s">
        <v>164</v>
      </c>
      <c r="L21" s="119"/>
      <c r="M21" s="119"/>
      <c r="N21" s="119"/>
      <c r="O21" s="137"/>
      <c r="P21" s="130" t="s">
        <v>1433</v>
      </c>
      <c r="Q21" s="227">
        <v>45231</v>
      </c>
      <c r="R21" s="228" t="s">
        <v>62</v>
      </c>
      <c r="S21" s="107"/>
      <c r="T21" s="107"/>
      <c r="U21" s="168" t="s">
        <v>1434</v>
      </c>
      <c r="V21" s="107"/>
    </row>
    <row r="22" spans="2:22" ht="27" hidden="1" outlineLevel="1">
      <c r="B22" s="18"/>
      <c r="C22" s="119" t="s">
        <v>1424</v>
      </c>
      <c r="D22" s="93" t="s">
        <v>1425</v>
      </c>
      <c r="E22" s="218" t="s">
        <v>1426</v>
      </c>
      <c r="F22" s="295"/>
      <c r="G22" s="21"/>
      <c r="H22" s="23" t="s">
        <v>1427</v>
      </c>
      <c r="I22" s="108" t="s">
        <v>1428</v>
      </c>
      <c r="J22" s="114" t="s">
        <v>1429</v>
      </c>
      <c r="K22" s="11" t="s">
        <v>164</v>
      </c>
      <c r="L22" s="119"/>
      <c r="M22" s="119"/>
      <c r="N22" s="119"/>
      <c r="O22" s="137"/>
      <c r="P22" s="130" t="s">
        <v>1435</v>
      </c>
      <c r="Q22" s="227">
        <v>45323</v>
      </c>
      <c r="R22" s="228" t="s">
        <v>62</v>
      </c>
      <c r="S22" s="107"/>
      <c r="T22" s="107"/>
      <c r="U22" s="168" t="s">
        <v>1166</v>
      </c>
      <c r="V22" s="107"/>
    </row>
    <row r="23" spans="2:22" ht="27" hidden="1" outlineLevel="1">
      <c r="B23" s="18"/>
      <c r="C23" s="119" t="s">
        <v>1424</v>
      </c>
      <c r="D23" s="93" t="s">
        <v>1425</v>
      </c>
      <c r="E23" s="218" t="s">
        <v>1426</v>
      </c>
      <c r="F23" s="295"/>
      <c r="G23" s="21"/>
      <c r="H23" s="23" t="s">
        <v>1427</v>
      </c>
      <c r="I23" s="108" t="s">
        <v>1428</v>
      </c>
      <c r="J23" s="114" t="s">
        <v>1429</v>
      </c>
      <c r="K23" s="11" t="s">
        <v>164</v>
      </c>
      <c r="L23" s="119"/>
      <c r="M23" s="119"/>
      <c r="N23" s="166">
        <v>45474</v>
      </c>
      <c r="O23" s="137"/>
      <c r="P23" s="130" t="s">
        <v>1436</v>
      </c>
      <c r="Q23" s="227">
        <v>45413</v>
      </c>
      <c r="R23" s="228" t="s">
        <v>62</v>
      </c>
      <c r="S23" s="107"/>
      <c r="T23" s="107"/>
      <c r="U23" s="107"/>
      <c r="V23" s="107"/>
    </row>
    <row r="24" spans="2:22" ht="27" hidden="1" collapsed="1">
      <c r="B24" s="18">
        <v>6</v>
      </c>
      <c r="C24" s="119" t="s">
        <v>635</v>
      </c>
      <c r="D24" s="93" t="s">
        <v>1437</v>
      </c>
      <c r="E24" s="329" t="s">
        <v>637</v>
      </c>
      <c r="F24" s="396"/>
      <c r="G24" s="21"/>
      <c r="H24" s="11" t="s">
        <v>622</v>
      </c>
      <c r="I24" s="11" t="s">
        <v>1438</v>
      </c>
      <c r="J24" s="94" t="s">
        <v>1439</v>
      </c>
      <c r="K24" s="11"/>
      <c r="L24" s="11" t="s">
        <v>1440</v>
      </c>
      <c r="M24" s="119"/>
      <c r="N24" s="119"/>
      <c r="O24" s="137"/>
      <c r="P24" s="130" t="s">
        <v>1441</v>
      </c>
      <c r="Q24" s="227">
        <v>45413</v>
      </c>
      <c r="R24" s="228" t="s">
        <v>62</v>
      </c>
      <c r="S24" s="107"/>
      <c r="T24" s="107"/>
      <c r="U24" s="107"/>
      <c r="V24" s="107"/>
    </row>
    <row r="25" spans="2:22" ht="27" outlineLevel="1">
      <c r="B25" s="18"/>
      <c r="C25" s="119" t="s">
        <v>635</v>
      </c>
      <c r="D25" s="93" t="s">
        <v>1437</v>
      </c>
      <c r="E25" s="329" t="s">
        <v>637</v>
      </c>
      <c r="F25" s="396"/>
      <c r="G25" s="21"/>
      <c r="H25" s="11" t="s">
        <v>622</v>
      </c>
      <c r="I25" s="11" t="s">
        <v>1438</v>
      </c>
      <c r="J25" s="94" t="s">
        <v>1439</v>
      </c>
      <c r="K25" s="11"/>
      <c r="L25" s="119" t="s">
        <v>1442</v>
      </c>
      <c r="M25" s="119"/>
      <c r="N25" s="119"/>
      <c r="O25" s="137"/>
      <c r="P25" s="130" t="s">
        <v>1443</v>
      </c>
      <c r="Q25" s="227">
        <v>45505</v>
      </c>
      <c r="R25" s="108" t="s">
        <v>860</v>
      </c>
      <c r="S25" s="107"/>
      <c r="T25" s="107"/>
      <c r="U25" s="107"/>
      <c r="V25" s="107"/>
    </row>
    <row r="26" spans="2:22" ht="27" outlineLevel="1">
      <c r="B26" s="18"/>
      <c r="C26" s="119" t="s">
        <v>635</v>
      </c>
      <c r="D26" s="93" t="s">
        <v>1437</v>
      </c>
      <c r="E26" s="329" t="s">
        <v>637</v>
      </c>
      <c r="F26" s="396"/>
      <c r="G26" s="21"/>
      <c r="H26" s="11" t="s">
        <v>622</v>
      </c>
      <c r="I26" s="11" t="s">
        <v>1438</v>
      </c>
      <c r="J26" s="94" t="s">
        <v>1439</v>
      </c>
      <c r="K26" s="11"/>
      <c r="L26" s="119" t="s">
        <v>1442</v>
      </c>
      <c r="M26" s="119"/>
      <c r="N26" s="119"/>
      <c r="O26" s="137"/>
      <c r="P26" s="130" t="s">
        <v>1444</v>
      </c>
      <c r="Q26" s="227">
        <v>45597</v>
      </c>
      <c r="R26" s="108" t="s">
        <v>860</v>
      </c>
      <c r="S26" s="107"/>
      <c r="T26" s="107"/>
      <c r="U26" s="107"/>
      <c r="V26" s="107"/>
    </row>
    <row r="27" spans="2:22" ht="27" outlineLevel="1">
      <c r="B27" s="18"/>
      <c r="C27" s="119" t="s">
        <v>635</v>
      </c>
      <c r="D27" s="93" t="s">
        <v>1437</v>
      </c>
      <c r="E27" s="329" t="s">
        <v>637</v>
      </c>
      <c r="F27" s="396"/>
      <c r="G27" s="21"/>
      <c r="H27" s="11" t="s">
        <v>622</v>
      </c>
      <c r="I27" s="11" t="s">
        <v>1438</v>
      </c>
      <c r="J27" s="94" t="s">
        <v>1439</v>
      </c>
      <c r="K27" s="11"/>
      <c r="L27" s="119" t="s">
        <v>1442</v>
      </c>
      <c r="M27" s="119"/>
      <c r="N27" s="119"/>
      <c r="O27" s="137"/>
      <c r="P27" s="130" t="s">
        <v>1445</v>
      </c>
      <c r="Q27" s="227">
        <v>45689</v>
      </c>
      <c r="R27" s="108" t="s">
        <v>860</v>
      </c>
      <c r="S27" s="107"/>
      <c r="T27" s="107"/>
      <c r="U27" s="107"/>
      <c r="V27" s="107"/>
    </row>
    <row r="28" spans="2:22" ht="27" hidden="1">
      <c r="B28" s="18">
        <v>7</v>
      </c>
      <c r="C28" s="119" t="s">
        <v>1446</v>
      </c>
      <c r="D28" s="93" t="s">
        <v>1396</v>
      </c>
      <c r="E28" s="23" t="s">
        <v>1447</v>
      </c>
      <c r="F28" s="420">
        <v>45230</v>
      </c>
      <c r="G28" s="21"/>
      <c r="H28" s="11" t="s">
        <v>1448</v>
      </c>
      <c r="I28" s="11" t="s">
        <v>1449</v>
      </c>
      <c r="J28" s="11"/>
      <c r="K28" s="11"/>
      <c r="L28" s="119" t="s">
        <v>1400</v>
      </c>
      <c r="M28" s="219">
        <v>45364</v>
      </c>
      <c r="N28" s="219"/>
      <c r="O28" s="137" t="s">
        <v>1099</v>
      </c>
      <c r="P28" s="131" t="s">
        <v>1450</v>
      </c>
      <c r="Q28" s="227">
        <v>45352</v>
      </c>
      <c r="R28" s="228" t="s">
        <v>62</v>
      </c>
      <c r="S28" s="219">
        <v>45364</v>
      </c>
      <c r="T28" s="107"/>
      <c r="U28" s="107"/>
      <c r="V28" s="107"/>
    </row>
    <row r="29" spans="2:22" ht="27">
      <c r="B29" s="18"/>
      <c r="C29" s="119" t="s">
        <v>1446</v>
      </c>
      <c r="D29" s="93" t="s">
        <v>1396</v>
      </c>
      <c r="E29" s="23" t="s">
        <v>1451</v>
      </c>
      <c r="F29" s="420">
        <v>45230</v>
      </c>
      <c r="G29" s="21"/>
      <c r="H29" s="11" t="s">
        <v>1448</v>
      </c>
      <c r="I29" s="11" t="s">
        <v>1449</v>
      </c>
      <c r="J29" s="11"/>
      <c r="K29" s="11"/>
      <c r="L29" s="119" t="s">
        <v>1400</v>
      </c>
      <c r="M29" s="119"/>
      <c r="N29" s="256">
        <v>45529</v>
      </c>
      <c r="O29" s="137" t="s">
        <v>1100</v>
      </c>
      <c r="P29" s="131" t="s">
        <v>1450</v>
      </c>
      <c r="Q29" s="227">
        <v>45444</v>
      </c>
      <c r="R29" s="256"/>
      <c r="S29" s="107"/>
      <c r="T29" s="107"/>
      <c r="U29" s="107"/>
      <c r="V29" s="107"/>
    </row>
    <row r="30" spans="2:22" ht="13.5">
      <c r="B30" s="18"/>
      <c r="C30" s="119"/>
      <c r="D30" s="93"/>
      <c r="E30" s="23" t="s">
        <v>1452</v>
      </c>
      <c r="F30" s="420">
        <v>45658</v>
      </c>
      <c r="G30" s="1225">
        <v>46022</v>
      </c>
      <c r="H30" s="11"/>
      <c r="I30" s="11"/>
      <c r="J30" s="11"/>
      <c r="K30" s="11"/>
      <c r="L30" s="119"/>
      <c r="M30" s="119"/>
      <c r="N30" s="119"/>
      <c r="O30" s="137"/>
      <c r="P30" s="131"/>
      <c r="Q30" s="107"/>
      <c r="R30" s="108"/>
      <c r="S30" s="107"/>
      <c r="T30" s="107"/>
      <c r="U30" s="107"/>
      <c r="V30" s="107"/>
    </row>
    <row r="31" spans="2:22" ht="13.5">
      <c r="B31" s="18"/>
      <c r="C31" s="119"/>
      <c r="D31" s="93"/>
      <c r="E31" s="23"/>
      <c r="F31" s="420"/>
      <c r="G31" s="21"/>
      <c r="H31" s="11"/>
      <c r="I31" s="11"/>
      <c r="J31" s="11"/>
      <c r="K31" s="11"/>
      <c r="L31" s="119"/>
      <c r="M31" s="119"/>
      <c r="N31" s="119"/>
      <c r="O31" s="137"/>
      <c r="P31" s="131"/>
      <c r="Q31" s="107"/>
      <c r="R31" s="108"/>
      <c r="S31" s="107"/>
      <c r="T31" s="107"/>
      <c r="U31" s="107"/>
      <c r="V31" s="107"/>
    </row>
    <row r="32" spans="2:22" ht="13.5">
      <c r="B32" s="18"/>
      <c r="C32" s="125"/>
      <c r="D32" s="93"/>
      <c r="E32" s="23"/>
      <c r="F32" s="96"/>
      <c r="G32" s="21"/>
      <c r="H32" s="11"/>
      <c r="I32" s="11"/>
      <c r="J32" s="11"/>
      <c r="K32" s="11"/>
      <c r="L32" s="119"/>
      <c r="M32" s="119"/>
      <c r="N32" s="119"/>
      <c r="O32" s="137"/>
      <c r="P32" s="134"/>
      <c r="Q32" s="107"/>
      <c r="R32" s="108"/>
      <c r="S32" s="107"/>
      <c r="T32" s="107"/>
      <c r="U32" s="107"/>
      <c r="V32" s="107"/>
    </row>
    <row r="33" spans="2:22" ht="13.5">
      <c r="B33" s="18"/>
      <c r="C33" s="125"/>
      <c r="D33" s="93"/>
      <c r="E33" s="23"/>
      <c r="F33" s="96"/>
      <c r="G33" s="21"/>
      <c r="H33" s="11"/>
      <c r="I33" s="11"/>
      <c r="J33" s="11"/>
      <c r="K33" s="11"/>
      <c r="L33" s="119"/>
      <c r="M33" s="119"/>
      <c r="N33" s="119"/>
      <c r="O33" s="137"/>
      <c r="P33" s="130"/>
      <c r="Q33" s="107"/>
      <c r="R33" s="108"/>
      <c r="S33" s="107"/>
      <c r="T33" s="107"/>
      <c r="U33" s="107"/>
      <c r="V33" s="107"/>
    </row>
    <row r="34" spans="2:22" ht="13.5">
      <c r="B34" s="18"/>
      <c r="C34" s="125"/>
      <c r="D34" s="93"/>
      <c r="E34" s="23"/>
      <c r="F34" s="96"/>
      <c r="G34" s="21"/>
      <c r="H34" s="11"/>
      <c r="I34" s="11"/>
      <c r="J34" s="11"/>
      <c r="K34" s="11"/>
      <c r="L34" s="119"/>
      <c r="M34" s="119"/>
      <c r="N34" s="119"/>
      <c r="O34" s="137"/>
      <c r="P34" s="128"/>
      <c r="Q34" s="107"/>
      <c r="R34" s="108"/>
      <c r="S34" s="107"/>
    </row>
    <row r="35" spans="2:22" ht="13.5">
      <c r="B35" s="18"/>
      <c r="C35" s="155"/>
      <c r="D35" s="93"/>
      <c r="E35" s="24"/>
      <c r="F35" s="277"/>
      <c r="G35" s="22"/>
      <c r="H35" s="12"/>
      <c r="I35" s="12"/>
      <c r="J35" s="12"/>
      <c r="K35" s="12"/>
      <c r="L35" s="119"/>
      <c r="M35" s="119"/>
      <c r="N35" s="119"/>
      <c r="O35" s="137"/>
      <c r="P35" s="128"/>
      <c r="Q35" s="107"/>
      <c r="R35" s="108"/>
      <c r="S35" s="107"/>
    </row>
    <row r="36" spans="2:22" ht="16.5">
      <c r="B36" s="18"/>
      <c r="C36" s="155"/>
      <c r="D36" s="93"/>
      <c r="E36" s="24"/>
      <c r="F36" s="277"/>
      <c r="G36" s="22"/>
      <c r="H36" s="12"/>
      <c r="I36" s="12"/>
      <c r="J36" s="12"/>
      <c r="K36" s="12"/>
      <c r="L36" s="119"/>
      <c r="M36" s="119"/>
      <c r="N36" s="119"/>
      <c r="O36" s="137"/>
      <c r="P36" s="133"/>
      <c r="Q36" s="107"/>
      <c r="R36" s="108"/>
      <c r="S36" s="107"/>
    </row>
    <row r="37" spans="2:22" ht="16.5">
      <c r="B37" s="18"/>
      <c r="C37" s="155"/>
      <c r="D37" s="93"/>
      <c r="E37" s="24"/>
      <c r="F37" s="277"/>
      <c r="G37" s="22"/>
      <c r="H37" s="12"/>
      <c r="I37" s="12"/>
      <c r="J37" s="12"/>
      <c r="K37" s="12"/>
      <c r="L37" s="119"/>
      <c r="M37" s="119"/>
      <c r="N37" s="119"/>
      <c r="O37" s="137"/>
      <c r="P37" s="133"/>
      <c r="Q37" s="107"/>
      <c r="R37" s="108"/>
      <c r="S37" s="107"/>
    </row>
    <row r="38" spans="2:22" ht="16.5">
      <c r="B38" s="18"/>
      <c r="C38" s="155"/>
      <c r="D38" s="93"/>
      <c r="E38" s="24"/>
      <c r="F38" s="277"/>
      <c r="G38" s="22"/>
      <c r="H38" s="12"/>
      <c r="I38" s="12"/>
      <c r="J38" s="12"/>
      <c r="K38" s="12"/>
      <c r="L38" s="119"/>
      <c r="M38" s="119"/>
      <c r="N38" s="119"/>
      <c r="O38" s="137"/>
      <c r="P38" s="133"/>
      <c r="Q38" s="107"/>
      <c r="R38" s="108"/>
      <c r="S38" s="107"/>
    </row>
    <row r="39" spans="2:22" ht="13.5">
      <c r="B39" s="18"/>
      <c r="C39" s="155"/>
      <c r="D39" s="93"/>
      <c r="E39" s="157"/>
      <c r="F39" s="278"/>
      <c r="G39" s="22"/>
      <c r="H39" s="12"/>
      <c r="I39" s="12"/>
      <c r="J39" s="12"/>
      <c r="K39" s="12"/>
      <c r="L39" s="119"/>
      <c r="M39" s="119"/>
      <c r="N39" s="119"/>
      <c r="O39" s="137"/>
      <c r="P39" s="131"/>
      <c r="Q39" s="107"/>
      <c r="R39" s="108"/>
      <c r="S39" s="107"/>
    </row>
    <row r="40" spans="2:22" ht="13.5">
      <c r="B40" s="18"/>
      <c r="C40" s="155"/>
      <c r="D40" s="93"/>
      <c r="E40" s="24"/>
      <c r="F40" s="277"/>
      <c r="G40" s="22"/>
      <c r="H40" s="12"/>
      <c r="I40" s="12"/>
      <c r="J40" s="99"/>
      <c r="K40" s="12"/>
      <c r="L40" s="119"/>
      <c r="M40" s="119"/>
      <c r="N40" s="119"/>
      <c r="O40" s="137"/>
      <c r="P40" s="130"/>
      <c r="Q40" s="107"/>
      <c r="R40" s="108"/>
      <c r="S40" s="107"/>
    </row>
    <row r="41" spans="2:22" ht="13.5">
      <c r="B41" s="18"/>
      <c r="C41" s="155"/>
      <c r="D41" s="93"/>
      <c r="E41" s="24"/>
      <c r="F41" s="277"/>
      <c r="G41" s="22"/>
      <c r="H41" s="12"/>
      <c r="I41" s="12"/>
      <c r="J41" s="121"/>
      <c r="K41" s="12"/>
      <c r="L41" s="119"/>
      <c r="M41" s="119"/>
      <c r="N41" s="119"/>
      <c r="O41" s="137"/>
      <c r="P41" s="130"/>
      <c r="Q41" s="107"/>
      <c r="R41" s="108"/>
      <c r="S41" s="107"/>
    </row>
    <row r="42" spans="2:22" ht="13.5">
      <c r="B42" s="18"/>
      <c r="C42" s="155"/>
      <c r="D42" s="93"/>
      <c r="E42" s="24"/>
      <c r="F42" s="277"/>
      <c r="G42" s="22"/>
      <c r="H42" s="12"/>
      <c r="I42" s="12"/>
      <c r="J42" s="12"/>
      <c r="K42" s="12"/>
      <c r="L42" s="119"/>
      <c r="M42" s="13"/>
      <c r="N42" s="13"/>
      <c r="O42" s="138"/>
      <c r="P42" s="127"/>
      <c r="Q42" s="107"/>
      <c r="R42" s="108"/>
      <c r="S42" s="107"/>
    </row>
    <row r="43" spans="2:22" ht="13.5">
      <c r="B43" s="18"/>
      <c r="C43" s="155"/>
      <c r="D43" s="93"/>
      <c r="E43" s="24"/>
      <c r="F43" s="277"/>
      <c r="G43" s="22"/>
      <c r="H43" s="12"/>
      <c r="I43" s="12"/>
      <c r="J43" s="12"/>
      <c r="K43" s="12"/>
      <c r="L43" s="119"/>
      <c r="M43" s="13"/>
      <c r="N43" s="13"/>
      <c r="O43" s="138"/>
      <c r="P43" s="12"/>
      <c r="Q43" s="107"/>
      <c r="R43" s="108"/>
      <c r="S43" s="107"/>
    </row>
    <row r="44" spans="2:22" ht="13.5">
      <c r="B44" s="18"/>
      <c r="C44" s="155"/>
      <c r="D44" s="93"/>
      <c r="E44" s="24"/>
      <c r="F44" s="277"/>
      <c r="G44" s="22"/>
      <c r="H44" s="12"/>
      <c r="I44" s="12"/>
      <c r="J44" s="12"/>
      <c r="K44" s="12"/>
      <c r="L44" s="119"/>
      <c r="M44" s="13"/>
      <c r="N44" s="13"/>
      <c r="O44" s="138"/>
      <c r="P44" s="12"/>
      <c r="Q44" s="108"/>
      <c r="R44" s="108"/>
      <c r="S44" s="108"/>
    </row>
    <row r="45" spans="2:22" ht="13.5">
      <c r="B45" s="18"/>
      <c r="C45" s="155"/>
      <c r="D45" s="93"/>
      <c r="E45" s="24"/>
      <c r="F45" s="277"/>
      <c r="G45" s="22"/>
      <c r="H45" s="12"/>
      <c r="I45" s="12"/>
      <c r="J45" s="12"/>
      <c r="K45" s="12"/>
      <c r="L45" s="119"/>
      <c r="M45" s="13"/>
      <c r="N45" s="13"/>
      <c r="O45" s="138"/>
      <c r="P45" s="12"/>
      <c r="Q45" s="108"/>
      <c r="R45" s="108"/>
      <c r="S45" s="108"/>
    </row>
    <row r="46" spans="2:22" ht="13.5">
      <c r="B46" s="18"/>
      <c r="C46" s="155"/>
      <c r="D46" s="93"/>
      <c r="E46" s="24"/>
      <c r="F46" s="277"/>
      <c r="G46" s="22"/>
      <c r="H46" s="12"/>
      <c r="I46" s="12"/>
      <c r="J46" s="12"/>
      <c r="K46" s="12"/>
      <c r="L46" s="119"/>
      <c r="M46" s="13"/>
      <c r="N46" s="13"/>
      <c r="O46" s="138"/>
      <c r="P46" s="12"/>
      <c r="Q46" s="108"/>
      <c r="R46" s="108"/>
      <c r="S46" s="108"/>
    </row>
    <row r="47" spans="2:22" ht="13.5">
      <c r="B47" s="18"/>
      <c r="C47" s="155"/>
      <c r="D47" s="93"/>
      <c r="E47" s="24"/>
      <c r="F47" s="277"/>
      <c r="G47" s="22"/>
      <c r="H47" s="12"/>
      <c r="I47" s="12"/>
      <c r="J47" s="12"/>
      <c r="K47" s="12"/>
      <c r="L47" s="119"/>
      <c r="M47" s="13"/>
      <c r="N47" s="13"/>
      <c r="O47" s="138"/>
      <c r="P47" s="12"/>
      <c r="Q47" s="108"/>
      <c r="R47" s="108"/>
      <c r="S47" s="108"/>
    </row>
    <row r="48" spans="2:22" ht="13.5">
      <c r="B48" s="18"/>
      <c r="C48" s="155"/>
      <c r="D48" s="93"/>
      <c r="E48" s="24"/>
      <c r="F48" s="277"/>
      <c r="G48" s="22"/>
      <c r="H48" s="12"/>
      <c r="I48" s="12"/>
      <c r="J48" s="12"/>
      <c r="K48" s="12"/>
      <c r="L48" s="119"/>
      <c r="M48" s="13"/>
      <c r="N48" s="13"/>
      <c r="O48" s="138"/>
      <c r="P48" s="12"/>
      <c r="Q48" s="108"/>
      <c r="R48" s="108"/>
      <c r="S48" s="108"/>
    </row>
    <row r="49" spans="2:19" ht="13.5">
      <c r="B49" s="18"/>
      <c r="C49" s="155"/>
      <c r="D49" s="93"/>
      <c r="E49" s="24"/>
      <c r="F49" s="277"/>
      <c r="G49" s="22"/>
      <c r="H49" s="12"/>
      <c r="I49" s="12"/>
      <c r="J49" s="12"/>
      <c r="K49" s="12"/>
      <c r="L49" s="119"/>
      <c r="M49" s="13"/>
      <c r="N49" s="13"/>
      <c r="O49" s="138"/>
      <c r="P49" s="12"/>
      <c r="Q49" s="108"/>
      <c r="R49" s="108"/>
      <c r="S49" s="108"/>
    </row>
    <row r="50" spans="2:19" ht="13.5">
      <c r="B50" s="18"/>
      <c r="C50" s="155"/>
      <c r="D50" s="93"/>
      <c r="E50" s="24"/>
      <c r="F50" s="277"/>
      <c r="G50" s="22"/>
      <c r="H50" s="12"/>
      <c r="I50" s="12"/>
      <c r="J50" s="12"/>
      <c r="K50" s="12"/>
      <c r="L50" s="119"/>
      <c r="M50" s="13"/>
      <c r="N50" s="13"/>
      <c r="O50" s="138"/>
      <c r="P50" s="12"/>
      <c r="Q50" s="108"/>
      <c r="R50" s="108"/>
      <c r="S50" s="108"/>
    </row>
    <row r="51" spans="2:19" ht="13.5">
      <c r="B51" s="18"/>
      <c r="C51" s="155"/>
      <c r="D51" s="93"/>
      <c r="E51" s="24"/>
      <c r="F51" s="277"/>
      <c r="G51" s="22"/>
      <c r="H51" s="12"/>
      <c r="I51" s="12"/>
      <c r="J51" s="12"/>
      <c r="K51" s="12"/>
      <c r="L51" s="119"/>
      <c r="M51" s="13"/>
      <c r="N51" s="13"/>
      <c r="O51" s="138"/>
      <c r="P51" s="12"/>
      <c r="Q51" s="108"/>
      <c r="R51" s="108"/>
      <c r="S51" s="108"/>
    </row>
    <row r="52" spans="2:19" ht="13.5">
      <c r="B52" s="18"/>
      <c r="C52" s="155"/>
      <c r="D52" s="93"/>
      <c r="E52" s="24"/>
      <c r="F52" s="277"/>
      <c r="G52" s="22"/>
      <c r="H52" s="12"/>
      <c r="I52" s="12"/>
      <c r="J52" s="12"/>
      <c r="K52" s="12"/>
      <c r="L52" s="119"/>
      <c r="M52" s="13"/>
      <c r="N52" s="13"/>
      <c r="O52" s="138"/>
      <c r="P52" s="12"/>
      <c r="Q52" s="108"/>
      <c r="R52" s="108"/>
      <c r="S52" s="108"/>
    </row>
    <row r="53" spans="2:19" ht="13.5">
      <c r="B53" s="18"/>
      <c r="C53" s="155"/>
      <c r="D53" s="93"/>
      <c r="E53" s="24"/>
      <c r="F53" s="277"/>
      <c r="G53" s="22"/>
      <c r="H53" s="12"/>
      <c r="I53" s="12"/>
      <c r="J53" s="12"/>
      <c r="K53" s="12"/>
      <c r="L53" s="119"/>
      <c r="M53" s="13"/>
      <c r="N53" s="13"/>
      <c r="O53" s="138"/>
      <c r="P53" s="12"/>
      <c r="Q53" s="108"/>
      <c r="R53" s="108"/>
      <c r="S53" s="108"/>
    </row>
    <row r="54" spans="2:19" ht="13.5">
      <c r="B54" s="18"/>
      <c r="C54" s="155"/>
      <c r="D54" s="93"/>
      <c r="E54" s="24"/>
      <c r="F54" s="277"/>
      <c r="G54" s="22"/>
      <c r="H54" s="12"/>
      <c r="I54" s="12"/>
      <c r="J54" s="12"/>
      <c r="K54" s="12"/>
      <c r="L54" s="119"/>
      <c r="M54" s="13"/>
      <c r="N54" s="13"/>
      <c r="O54" s="138"/>
      <c r="P54" s="12"/>
      <c r="Q54" s="108"/>
      <c r="R54" s="108"/>
      <c r="S54" s="108"/>
    </row>
    <row r="55" spans="2:19" ht="13.5">
      <c r="B55" s="18"/>
      <c r="C55" s="155"/>
      <c r="D55" s="93"/>
      <c r="E55" s="24"/>
      <c r="F55" s="277"/>
      <c r="G55" s="22"/>
      <c r="H55" s="12"/>
      <c r="I55" s="12"/>
      <c r="J55" s="12"/>
      <c r="K55" s="12"/>
      <c r="L55" s="119"/>
      <c r="M55" s="13"/>
      <c r="N55" s="13"/>
      <c r="O55" s="138"/>
      <c r="P55" s="12"/>
      <c r="Q55" s="108"/>
      <c r="R55" s="108"/>
      <c r="S55" s="108"/>
    </row>
    <row r="56" spans="2:19" ht="13.5">
      <c r="B56" s="18"/>
      <c r="C56" s="155"/>
      <c r="D56" s="93"/>
      <c r="E56" s="24"/>
      <c r="F56" s="277"/>
      <c r="G56" s="22"/>
      <c r="H56" s="12"/>
      <c r="I56" s="12"/>
      <c r="J56" s="12"/>
      <c r="K56" s="12"/>
      <c r="L56" s="119"/>
      <c r="M56" s="13"/>
      <c r="N56" s="13"/>
      <c r="O56" s="138"/>
      <c r="P56" s="12"/>
      <c r="Q56" s="108"/>
      <c r="R56" s="108"/>
      <c r="S56" s="108"/>
    </row>
    <row r="57" spans="2:19" ht="13.5">
      <c r="B57" s="18"/>
      <c r="C57" s="155"/>
      <c r="D57" s="93"/>
      <c r="E57" s="24"/>
      <c r="F57" s="277"/>
      <c r="G57" s="22"/>
      <c r="H57" s="12"/>
      <c r="I57" s="12"/>
      <c r="J57" s="12"/>
      <c r="K57" s="12"/>
      <c r="L57" s="119"/>
      <c r="M57" s="13"/>
      <c r="N57" s="13"/>
      <c r="O57" s="138"/>
      <c r="P57" s="12"/>
      <c r="Q57" s="108"/>
      <c r="R57" s="108"/>
      <c r="S57" s="108"/>
    </row>
    <row r="58" spans="2:19" ht="13.5">
      <c r="B58" s="18"/>
      <c r="C58" s="155"/>
      <c r="D58" s="93"/>
      <c r="E58" s="24"/>
      <c r="F58" s="277"/>
      <c r="G58" s="22"/>
      <c r="H58" s="12"/>
      <c r="I58" s="12"/>
      <c r="J58" s="12"/>
      <c r="K58" s="12"/>
      <c r="L58" s="119"/>
      <c r="M58" s="13"/>
      <c r="N58" s="13"/>
      <c r="O58" s="138"/>
      <c r="P58" s="12"/>
      <c r="Q58" s="108"/>
      <c r="R58" s="108"/>
      <c r="S58" s="108"/>
    </row>
    <row r="59" spans="2:19" ht="13.5">
      <c r="B59" s="18"/>
      <c r="C59" s="155"/>
      <c r="D59" s="93"/>
      <c r="E59" s="24"/>
      <c r="F59" s="277"/>
      <c r="G59" s="22"/>
      <c r="H59" s="12"/>
      <c r="I59" s="12"/>
      <c r="J59" s="12"/>
      <c r="K59" s="12"/>
      <c r="L59" s="119"/>
      <c r="M59" s="13"/>
      <c r="N59" s="13"/>
      <c r="O59" s="138"/>
      <c r="P59" s="12"/>
      <c r="Q59" s="109"/>
      <c r="R59" s="109"/>
      <c r="S59" s="109"/>
    </row>
    <row r="60" spans="2:19" ht="13.5">
      <c r="B60" s="18"/>
      <c r="C60" s="155"/>
      <c r="D60" s="93"/>
      <c r="E60" s="24"/>
      <c r="F60" s="277"/>
      <c r="G60" s="22"/>
      <c r="H60" s="12"/>
      <c r="I60" s="12"/>
      <c r="J60" s="12"/>
      <c r="K60" s="12"/>
      <c r="L60" s="119"/>
      <c r="M60" s="13"/>
      <c r="N60" s="13"/>
      <c r="O60" s="138"/>
      <c r="P60" s="12"/>
      <c r="Q60" s="109"/>
      <c r="R60" s="109"/>
      <c r="S60" s="109"/>
    </row>
    <row r="61" spans="2:19" ht="13.5">
      <c r="B61" s="18"/>
      <c r="C61" s="125"/>
      <c r="D61" s="93"/>
      <c r="E61" s="23"/>
      <c r="F61" s="96"/>
      <c r="G61" s="21"/>
      <c r="H61" s="11"/>
      <c r="I61" s="14"/>
      <c r="J61" s="11"/>
      <c r="K61" s="11"/>
      <c r="L61" s="119"/>
      <c r="M61" s="13"/>
      <c r="N61" s="13"/>
      <c r="O61" s="117"/>
      <c r="P61" s="11"/>
      <c r="Q61" s="109"/>
      <c r="R61" s="109"/>
      <c r="S61" s="109"/>
    </row>
    <row r="62" spans="2:19" ht="13.5">
      <c r="B62" s="18"/>
      <c r="C62" s="125"/>
      <c r="D62" s="93"/>
      <c r="E62" s="23"/>
      <c r="F62" s="96"/>
      <c r="G62" s="21"/>
      <c r="H62" s="11"/>
      <c r="I62" s="11"/>
      <c r="J62" s="11"/>
      <c r="K62" s="11"/>
      <c r="L62" s="119"/>
      <c r="M62" s="13"/>
      <c r="N62" s="13"/>
      <c r="O62" s="117"/>
      <c r="P62" s="11"/>
      <c r="Q62" s="109"/>
      <c r="R62" s="109"/>
      <c r="S62" s="109"/>
    </row>
    <row r="63" spans="2:19" ht="13.5">
      <c r="B63" s="18"/>
      <c r="C63" s="125"/>
      <c r="D63" s="93"/>
      <c r="E63" s="23"/>
      <c r="F63" s="96"/>
      <c r="G63" s="21"/>
      <c r="H63" s="11"/>
      <c r="I63" s="11"/>
      <c r="J63" s="11"/>
      <c r="K63" s="11"/>
      <c r="L63" s="119"/>
      <c r="M63" s="13"/>
      <c r="N63" s="13"/>
      <c r="O63" s="117"/>
      <c r="P63" s="11"/>
      <c r="Q63" s="109"/>
      <c r="R63" s="109"/>
      <c r="S63" s="109"/>
    </row>
    <row r="64" spans="2:19" ht="13.5">
      <c r="B64" s="18"/>
      <c r="C64" s="125"/>
      <c r="D64" s="93"/>
      <c r="E64" s="23"/>
      <c r="F64" s="96"/>
      <c r="G64" s="21"/>
      <c r="H64" s="11"/>
      <c r="I64" s="11"/>
      <c r="J64" s="11"/>
      <c r="K64" s="11"/>
      <c r="L64" s="119"/>
      <c r="M64" s="13"/>
      <c r="N64" s="13"/>
      <c r="O64" s="117"/>
      <c r="P64" s="11"/>
      <c r="Q64" s="109"/>
      <c r="R64" s="109"/>
      <c r="S64" s="109"/>
    </row>
    <row r="65" spans="2:19" ht="13.5">
      <c r="B65" s="18"/>
      <c r="C65" s="125"/>
      <c r="D65" s="93"/>
      <c r="E65" s="23"/>
      <c r="F65" s="96"/>
      <c r="G65" s="21"/>
      <c r="H65" s="11"/>
      <c r="I65" s="11"/>
      <c r="J65" s="11"/>
      <c r="K65" s="11"/>
      <c r="L65" s="119"/>
      <c r="M65" s="13"/>
      <c r="N65" s="13"/>
      <c r="O65" s="117"/>
      <c r="P65" s="11"/>
      <c r="Q65" s="109"/>
      <c r="R65" s="109"/>
      <c r="S65" s="109"/>
    </row>
    <row r="66" spans="2:19" ht="13.5">
      <c r="B66" s="18"/>
      <c r="C66" s="125"/>
      <c r="D66" s="93"/>
      <c r="E66" s="23"/>
      <c r="F66" s="96"/>
      <c r="G66" s="21"/>
      <c r="H66" s="11"/>
      <c r="I66" s="11"/>
      <c r="J66" s="11"/>
      <c r="K66" s="11"/>
      <c r="L66" s="119"/>
      <c r="M66" s="13"/>
      <c r="N66" s="13"/>
      <c r="O66" s="117"/>
      <c r="P66" s="11"/>
      <c r="Q66" s="108"/>
      <c r="R66" s="108"/>
      <c r="S66" s="108"/>
    </row>
    <row r="67" spans="2:19" ht="13.5">
      <c r="B67" s="18"/>
      <c r="C67" s="125"/>
      <c r="D67" s="93"/>
      <c r="E67" s="23"/>
      <c r="F67" s="96"/>
      <c r="G67" s="21"/>
      <c r="H67" s="11"/>
      <c r="I67" s="11"/>
      <c r="J67" s="11"/>
      <c r="K67" s="11"/>
      <c r="L67" s="119"/>
      <c r="M67" s="13"/>
      <c r="N67" s="13"/>
      <c r="O67" s="117"/>
      <c r="P67" s="11"/>
      <c r="Q67" s="108"/>
      <c r="R67" s="108"/>
      <c r="S67" s="108"/>
    </row>
    <row r="68" spans="2:19" ht="13.5">
      <c r="B68" s="18"/>
      <c r="C68" s="125"/>
      <c r="D68" s="93"/>
      <c r="E68" s="23"/>
      <c r="F68" s="96"/>
      <c r="G68" s="21"/>
      <c r="H68" s="11"/>
      <c r="I68" s="11"/>
      <c r="J68" s="11"/>
      <c r="K68" s="11"/>
      <c r="L68" s="119"/>
      <c r="M68" s="13"/>
      <c r="N68" s="13"/>
      <c r="O68" s="117"/>
      <c r="P68" s="11"/>
      <c r="Q68" s="108"/>
      <c r="R68" s="108"/>
      <c r="S68" s="108"/>
    </row>
    <row r="69" spans="2:19" ht="13.5">
      <c r="B69" s="18"/>
      <c r="C69" s="125"/>
      <c r="D69" s="93"/>
      <c r="E69" s="23"/>
      <c r="F69" s="96"/>
      <c r="G69" s="21"/>
      <c r="H69" s="11"/>
      <c r="I69" s="11"/>
      <c r="J69" s="11"/>
      <c r="K69" s="11"/>
      <c r="L69" s="119"/>
      <c r="M69" s="13"/>
      <c r="N69" s="13"/>
      <c r="O69" s="117"/>
      <c r="P69" s="11"/>
      <c r="Q69" s="108"/>
      <c r="R69" s="108"/>
      <c r="S69" s="108"/>
    </row>
    <row r="70" spans="2:19" ht="13.5">
      <c r="B70" s="18"/>
      <c r="C70" s="125"/>
      <c r="D70" s="93"/>
      <c r="E70" s="23"/>
      <c r="F70" s="96"/>
      <c r="G70" s="21"/>
      <c r="H70" s="11"/>
      <c r="I70" s="11"/>
      <c r="J70" s="11"/>
      <c r="K70" s="11"/>
      <c r="L70" s="119"/>
      <c r="M70" s="13"/>
      <c r="N70" s="13"/>
      <c r="O70" s="117"/>
      <c r="P70" s="11"/>
      <c r="Q70" s="108"/>
      <c r="R70" s="108"/>
      <c r="S70" s="108"/>
    </row>
    <row r="71" spans="2:19" ht="13.5">
      <c r="B71" s="18"/>
      <c r="C71" s="125"/>
      <c r="D71" s="93"/>
      <c r="E71" s="23"/>
      <c r="F71" s="96"/>
      <c r="G71" s="21"/>
      <c r="H71" s="11"/>
      <c r="I71" s="11"/>
      <c r="J71" s="11"/>
      <c r="K71" s="11"/>
      <c r="L71" s="119"/>
      <c r="M71" s="13"/>
      <c r="N71" s="13"/>
      <c r="O71" s="117"/>
      <c r="P71" s="11"/>
      <c r="Q71" s="108"/>
      <c r="R71" s="108"/>
      <c r="S71" s="108"/>
    </row>
    <row r="72" spans="2:19" ht="13.5">
      <c r="B72" s="18"/>
      <c r="C72" s="125"/>
      <c r="D72" s="93"/>
      <c r="E72" s="23"/>
      <c r="F72" s="96"/>
      <c r="G72" s="21"/>
      <c r="H72" s="11"/>
      <c r="I72" s="11"/>
      <c r="J72" s="11"/>
      <c r="K72" s="11"/>
      <c r="L72" s="119"/>
      <c r="M72" s="13"/>
      <c r="N72" s="13"/>
      <c r="O72" s="117"/>
      <c r="P72" s="11"/>
      <c r="Q72" s="108"/>
      <c r="R72" s="108"/>
      <c r="S72" s="108"/>
    </row>
    <row r="73" spans="2:19" ht="13.5">
      <c r="B73" s="18"/>
      <c r="C73" s="125"/>
      <c r="D73" s="93"/>
      <c r="E73" s="23"/>
      <c r="F73" s="96"/>
      <c r="G73" s="21"/>
      <c r="H73" s="11"/>
      <c r="I73" s="11"/>
      <c r="J73" s="11"/>
      <c r="K73" s="11"/>
      <c r="L73" s="119"/>
      <c r="M73" s="13"/>
      <c r="N73" s="13"/>
      <c r="O73" s="117"/>
      <c r="P73" s="11"/>
      <c r="Q73" s="108"/>
      <c r="R73" s="108"/>
      <c r="S73" s="108"/>
    </row>
    <row r="74" spans="2:19" ht="13.5">
      <c r="B74" s="18"/>
      <c r="C74" s="125"/>
      <c r="D74" s="93"/>
      <c r="E74" s="23"/>
      <c r="F74" s="96"/>
      <c r="G74" s="21"/>
      <c r="H74" s="11"/>
      <c r="I74" s="11"/>
      <c r="J74" s="11"/>
      <c r="K74" s="11"/>
      <c r="L74" s="119"/>
      <c r="M74" s="13"/>
      <c r="N74" s="13"/>
      <c r="O74" s="117"/>
      <c r="P74" s="11"/>
      <c r="Q74" s="108"/>
      <c r="R74" s="108"/>
      <c r="S74" s="108"/>
    </row>
    <row r="75" spans="2:19" ht="13.5">
      <c r="B75" s="18"/>
      <c r="C75" s="125"/>
      <c r="D75" s="93"/>
      <c r="E75" s="23"/>
      <c r="F75" s="96"/>
      <c r="G75" s="21"/>
      <c r="H75" s="11"/>
      <c r="I75" s="11"/>
      <c r="J75" s="11"/>
      <c r="K75" s="11"/>
      <c r="L75" s="119"/>
      <c r="M75" s="13"/>
      <c r="N75" s="13"/>
      <c r="O75" s="117"/>
      <c r="P75" s="11"/>
      <c r="Q75" s="108"/>
      <c r="R75" s="108"/>
      <c r="S75" s="108"/>
    </row>
    <row r="76" spans="2:19" ht="13.5">
      <c r="B76" s="18"/>
      <c r="C76" s="125"/>
      <c r="D76" s="93"/>
      <c r="E76" s="23"/>
      <c r="F76" s="96"/>
      <c r="G76" s="21"/>
      <c r="H76" s="11"/>
      <c r="I76" s="11"/>
      <c r="J76" s="11"/>
      <c r="K76" s="11"/>
      <c r="L76" s="119"/>
      <c r="M76" s="13"/>
      <c r="N76" s="13"/>
      <c r="O76" s="117"/>
      <c r="P76" s="11"/>
      <c r="Q76" s="108"/>
      <c r="R76" s="108"/>
      <c r="S76" s="108"/>
    </row>
    <row r="77" spans="2:19" ht="13.5">
      <c r="B77" s="18"/>
      <c r="C77" s="125"/>
      <c r="D77" s="93"/>
      <c r="E77" s="23"/>
      <c r="F77" s="96"/>
      <c r="G77" s="21"/>
      <c r="H77" s="11"/>
      <c r="I77" s="11"/>
      <c r="J77" s="11"/>
      <c r="K77" s="11"/>
      <c r="L77" s="119"/>
      <c r="M77" s="13"/>
      <c r="N77" s="13"/>
      <c r="O77" s="117"/>
      <c r="P77" s="11"/>
      <c r="Q77" s="108"/>
      <c r="R77" s="108"/>
      <c r="S77" s="108"/>
    </row>
    <row r="78" spans="2:19" ht="13.5">
      <c r="B78" s="18"/>
      <c r="C78" s="125"/>
      <c r="D78" s="93"/>
      <c r="E78" s="23"/>
      <c r="F78" s="96"/>
      <c r="G78" s="21"/>
      <c r="H78" s="11"/>
      <c r="I78" s="11"/>
      <c r="J78" s="11"/>
      <c r="K78" s="11"/>
      <c r="L78" s="119"/>
      <c r="M78" s="13"/>
      <c r="N78" s="13"/>
      <c r="O78" s="117"/>
      <c r="P78" s="11"/>
      <c r="Q78" s="108"/>
      <c r="R78" s="108"/>
      <c r="S78" s="108"/>
    </row>
    <row r="79" spans="2:19" ht="13.5">
      <c r="B79" s="18"/>
      <c r="C79" s="125"/>
      <c r="D79" s="93"/>
      <c r="E79" s="23"/>
      <c r="F79" s="96"/>
      <c r="G79" s="21"/>
      <c r="H79" s="11"/>
      <c r="I79" s="11"/>
      <c r="J79" s="11"/>
      <c r="K79" s="11"/>
      <c r="L79" s="119"/>
      <c r="M79" s="13"/>
      <c r="N79" s="13"/>
      <c r="O79" s="117"/>
      <c r="P79" s="11"/>
      <c r="Q79" s="108"/>
      <c r="R79" s="108"/>
      <c r="S79" s="108"/>
    </row>
    <row r="80" spans="2:19" ht="13.5">
      <c r="B80" s="18"/>
      <c r="C80" s="125"/>
      <c r="D80" s="93"/>
      <c r="E80" s="23"/>
      <c r="F80" s="96"/>
      <c r="G80" s="21"/>
      <c r="H80" s="11"/>
      <c r="I80" s="11"/>
      <c r="J80" s="11"/>
      <c r="K80" s="11"/>
      <c r="L80" s="119"/>
      <c r="M80" s="13"/>
      <c r="N80" s="13"/>
      <c r="O80" s="117"/>
      <c r="P80" s="11"/>
      <c r="Q80" s="108"/>
      <c r="R80" s="108"/>
      <c r="S80" s="108"/>
    </row>
    <row r="81" spans="2:19" ht="13.5">
      <c r="B81" s="18"/>
      <c r="C81" s="125"/>
      <c r="D81" s="93"/>
      <c r="E81" s="23"/>
      <c r="F81" s="96"/>
      <c r="G81" s="21"/>
      <c r="H81" s="11"/>
      <c r="I81" s="11"/>
      <c r="J81" s="11"/>
      <c r="K81" s="11"/>
      <c r="L81" s="119"/>
      <c r="M81" s="13"/>
      <c r="N81" s="13"/>
      <c r="O81" s="117"/>
      <c r="P81" s="11"/>
      <c r="Q81" s="108"/>
      <c r="R81" s="108"/>
      <c r="S81" s="108"/>
    </row>
    <row r="82" spans="2:19" ht="13.5">
      <c r="B82" s="18"/>
      <c r="C82" s="125"/>
      <c r="D82" s="93"/>
      <c r="E82" s="23"/>
      <c r="F82" s="96"/>
      <c r="G82" s="21"/>
      <c r="H82" s="11"/>
      <c r="I82" s="11"/>
      <c r="J82" s="11"/>
      <c r="K82" s="11"/>
      <c r="L82" s="119"/>
      <c r="M82" s="13"/>
      <c r="N82" s="13"/>
      <c r="O82" s="117"/>
      <c r="P82" s="11"/>
      <c r="Q82" s="108"/>
      <c r="R82" s="108"/>
      <c r="S82" s="108"/>
    </row>
    <row r="83" spans="2:19" ht="13.5">
      <c r="B83" s="18"/>
      <c r="C83" s="125"/>
      <c r="D83" s="93"/>
      <c r="E83" s="23"/>
      <c r="F83" s="96"/>
      <c r="G83" s="21"/>
      <c r="H83" s="11"/>
      <c r="I83" s="11"/>
      <c r="J83" s="11"/>
      <c r="K83" s="11"/>
      <c r="L83" s="119"/>
      <c r="M83" s="13"/>
      <c r="N83" s="13"/>
      <c r="O83" s="117"/>
      <c r="P83" s="11"/>
      <c r="Q83" s="108"/>
      <c r="R83" s="108"/>
      <c r="S83" s="108"/>
    </row>
    <row r="84" spans="2:19" ht="13.5">
      <c r="B84" s="18"/>
      <c r="C84" s="125"/>
      <c r="D84" s="93"/>
      <c r="E84" s="23"/>
      <c r="F84" s="96"/>
      <c r="G84" s="21"/>
      <c r="H84" s="11"/>
      <c r="I84" s="11"/>
      <c r="J84" s="11"/>
      <c r="K84" s="11"/>
      <c r="L84" s="119"/>
      <c r="M84" s="13"/>
      <c r="N84" s="13"/>
      <c r="O84" s="117"/>
      <c r="P84" s="11"/>
      <c r="Q84" s="11"/>
      <c r="R84" s="11"/>
      <c r="S84" s="11"/>
    </row>
    <row r="85" spans="2:19" ht="13.5">
      <c r="B85" s="18"/>
      <c r="C85" s="155"/>
      <c r="D85" s="93"/>
      <c r="E85" s="24"/>
      <c r="F85" s="277"/>
      <c r="G85" s="22"/>
      <c r="H85" s="12"/>
      <c r="I85" s="12"/>
      <c r="J85" s="12"/>
      <c r="K85" s="12"/>
      <c r="L85" s="119"/>
      <c r="M85" s="13"/>
      <c r="N85" s="13"/>
      <c r="O85" s="138"/>
      <c r="P85" s="12"/>
      <c r="Q85" s="11"/>
      <c r="R85" s="11"/>
      <c r="S85" s="11"/>
    </row>
    <row r="86" spans="2:19" ht="13.5">
      <c r="B86" s="18"/>
      <c r="C86" s="155"/>
      <c r="D86" s="93"/>
      <c r="E86" s="24"/>
      <c r="F86" s="277"/>
      <c r="G86" s="22"/>
      <c r="H86" s="12"/>
      <c r="I86" s="12"/>
      <c r="J86" s="12"/>
      <c r="K86" s="12"/>
      <c r="L86" s="119"/>
      <c r="M86" s="13"/>
      <c r="N86" s="13"/>
      <c r="O86" s="138"/>
      <c r="P86" s="12"/>
      <c r="Q86" s="11"/>
      <c r="R86" s="11"/>
      <c r="S86" s="11"/>
    </row>
    <row r="87" spans="2:19" ht="13.5">
      <c r="B87" s="18"/>
      <c r="C87" s="155"/>
      <c r="D87" s="93"/>
      <c r="E87" s="24"/>
      <c r="F87" s="277"/>
      <c r="G87" s="22"/>
      <c r="H87" s="12"/>
      <c r="I87" s="12"/>
      <c r="J87" s="12"/>
      <c r="K87" s="12"/>
      <c r="L87" s="119"/>
      <c r="M87" s="13"/>
      <c r="N87" s="13"/>
      <c r="O87" s="138"/>
      <c r="P87" s="12"/>
      <c r="Q87" s="11"/>
      <c r="R87" s="11"/>
      <c r="S87" s="11"/>
    </row>
    <row r="88" spans="2:19" ht="13.5">
      <c r="B88" s="18"/>
      <c r="C88" s="155"/>
      <c r="D88" s="93"/>
      <c r="E88" s="24"/>
      <c r="F88" s="277"/>
      <c r="G88" s="22"/>
      <c r="H88" s="12"/>
      <c r="I88" s="12"/>
      <c r="J88" s="12"/>
      <c r="K88" s="12"/>
      <c r="L88" s="119"/>
      <c r="M88" s="13"/>
      <c r="N88" s="13"/>
      <c r="O88" s="138"/>
      <c r="P88" s="12"/>
      <c r="Q88" s="11"/>
      <c r="R88" s="11"/>
      <c r="S88" s="11"/>
    </row>
    <row r="89" spans="2:19" ht="13.5">
      <c r="B89" s="18"/>
      <c r="C89" s="155"/>
      <c r="D89" s="93"/>
      <c r="E89" s="24"/>
      <c r="F89" s="277"/>
      <c r="G89" s="22"/>
      <c r="H89" s="12"/>
      <c r="I89" s="12"/>
      <c r="J89" s="12"/>
      <c r="K89" s="12"/>
      <c r="L89" s="119"/>
      <c r="M89" s="13"/>
      <c r="N89" s="13"/>
      <c r="O89" s="138"/>
      <c r="P89" s="12"/>
      <c r="Q89" s="11"/>
      <c r="R89" s="11"/>
      <c r="S89" s="11"/>
    </row>
    <row r="90" spans="2:19" ht="13.5">
      <c r="B90" s="18"/>
      <c r="C90" s="155"/>
      <c r="D90" s="93"/>
      <c r="E90" s="24"/>
      <c r="F90" s="277"/>
      <c r="G90" s="22"/>
      <c r="H90" s="12"/>
      <c r="I90" s="12"/>
      <c r="J90" s="12"/>
      <c r="K90" s="12"/>
      <c r="L90" s="119"/>
      <c r="M90" s="13"/>
      <c r="N90" s="13"/>
      <c r="O90" s="138"/>
      <c r="P90" s="12"/>
      <c r="Q90" s="11"/>
      <c r="R90" s="11"/>
      <c r="S90" s="11"/>
    </row>
    <row r="91" spans="2:19" ht="13.5">
      <c r="B91" s="18"/>
      <c r="C91" s="155"/>
      <c r="D91" s="93"/>
      <c r="E91" s="24"/>
      <c r="F91" s="277"/>
      <c r="G91" s="22"/>
      <c r="H91" s="12"/>
      <c r="I91" s="12"/>
      <c r="J91" s="12"/>
      <c r="K91" s="12"/>
      <c r="L91" s="119"/>
      <c r="M91" s="13"/>
      <c r="N91" s="13"/>
      <c r="O91" s="138"/>
      <c r="P91" s="12"/>
      <c r="Q91" s="11"/>
      <c r="R91" s="11"/>
      <c r="S91" s="11"/>
    </row>
    <row r="92" spans="2:19" ht="13.5">
      <c r="B92" s="18"/>
      <c r="C92" s="155"/>
      <c r="D92" s="93"/>
      <c r="E92" s="24"/>
      <c r="F92" s="277"/>
      <c r="G92" s="22"/>
      <c r="H92" s="12"/>
      <c r="I92" s="12"/>
      <c r="J92" s="12"/>
      <c r="K92" s="12"/>
      <c r="L92" s="119"/>
      <c r="M92" s="13"/>
      <c r="N92" s="13"/>
      <c r="O92" s="138"/>
      <c r="P92" s="12"/>
      <c r="Q92" s="11"/>
      <c r="R92" s="11"/>
      <c r="S92" s="11"/>
    </row>
    <row r="93" spans="2:19" ht="13.5">
      <c r="B93" s="18"/>
      <c r="C93" s="155"/>
      <c r="D93" s="93"/>
      <c r="E93" s="24"/>
      <c r="F93" s="277"/>
      <c r="G93" s="22"/>
      <c r="H93" s="12"/>
      <c r="I93" s="12"/>
      <c r="J93" s="12"/>
      <c r="K93" s="12"/>
      <c r="L93" s="119"/>
      <c r="M93" s="13"/>
      <c r="N93" s="13"/>
      <c r="O93" s="138"/>
      <c r="P93" s="12"/>
      <c r="Q93" s="11"/>
      <c r="R93" s="11"/>
      <c r="S93" s="11"/>
    </row>
    <row r="94" spans="2:19" ht="13.5">
      <c r="B94" s="18"/>
      <c r="C94" s="155"/>
      <c r="D94" s="93"/>
      <c r="E94" s="24"/>
      <c r="F94" s="277"/>
      <c r="G94" s="22"/>
      <c r="H94" s="12"/>
      <c r="I94" s="12"/>
      <c r="J94" s="12"/>
      <c r="K94" s="12"/>
      <c r="L94" s="119"/>
      <c r="M94" s="13"/>
      <c r="N94" s="13"/>
      <c r="O94" s="138"/>
      <c r="P94" s="12"/>
      <c r="Q94" s="11"/>
      <c r="R94" s="11"/>
      <c r="S94" s="11"/>
    </row>
    <row r="95" spans="2:19" ht="13.5">
      <c r="B95" s="18"/>
      <c r="C95" s="155"/>
      <c r="D95" s="93"/>
      <c r="E95" s="24"/>
      <c r="F95" s="277"/>
      <c r="G95" s="22"/>
      <c r="H95" s="12"/>
      <c r="I95" s="12"/>
      <c r="J95" s="12"/>
      <c r="K95" s="12"/>
      <c r="L95" s="119"/>
      <c r="M95" s="13"/>
      <c r="N95" s="13"/>
      <c r="O95" s="138"/>
      <c r="P95" s="12"/>
      <c r="Q95" s="11"/>
      <c r="R95" s="11"/>
      <c r="S95" s="11"/>
    </row>
    <row r="96" spans="2:19" ht="13.5">
      <c r="B96" s="18"/>
      <c r="C96" s="155"/>
      <c r="D96" s="93"/>
      <c r="E96" s="24"/>
      <c r="F96" s="277"/>
      <c r="G96" s="22"/>
      <c r="H96" s="12"/>
      <c r="I96" s="12"/>
      <c r="J96" s="12"/>
      <c r="K96" s="12"/>
      <c r="L96" s="119"/>
      <c r="M96" s="13"/>
      <c r="N96" s="13"/>
      <c r="O96" s="138"/>
      <c r="P96" s="12"/>
      <c r="Q96" s="11"/>
      <c r="R96" s="11"/>
      <c r="S96" s="11"/>
    </row>
    <row r="97" spans="2:19" ht="13.5">
      <c r="B97" s="18"/>
      <c r="C97" s="155"/>
      <c r="D97" s="93"/>
      <c r="E97" s="24"/>
      <c r="F97" s="277"/>
      <c r="G97" s="22"/>
      <c r="H97" s="12"/>
      <c r="I97" s="12"/>
      <c r="J97" s="12"/>
      <c r="K97" s="12"/>
      <c r="L97" s="119"/>
      <c r="M97" s="13"/>
      <c r="N97" s="13"/>
      <c r="O97" s="138"/>
      <c r="P97" s="12"/>
      <c r="Q97" s="11"/>
      <c r="R97" s="11"/>
      <c r="S97" s="11"/>
    </row>
    <row r="98" spans="2:19" ht="13.5">
      <c r="B98" s="18"/>
      <c r="C98" s="155"/>
      <c r="D98" s="93"/>
      <c r="E98" s="24"/>
      <c r="F98" s="277"/>
      <c r="G98" s="22"/>
      <c r="H98" s="12"/>
      <c r="I98" s="12"/>
      <c r="J98" s="12"/>
      <c r="K98" s="12"/>
      <c r="L98" s="119"/>
      <c r="M98" s="13"/>
      <c r="N98" s="13"/>
      <c r="O98" s="138"/>
      <c r="P98" s="12"/>
      <c r="Q98" s="11"/>
      <c r="R98" s="11"/>
      <c r="S98" s="11"/>
    </row>
    <row r="99" spans="2:19" ht="13.5">
      <c r="B99" s="18"/>
      <c r="C99" s="155"/>
      <c r="D99" s="93"/>
      <c r="E99" s="24"/>
      <c r="F99" s="277"/>
      <c r="G99" s="22"/>
      <c r="H99" s="12"/>
      <c r="I99" s="12"/>
      <c r="J99" s="12"/>
      <c r="K99" s="12"/>
      <c r="L99" s="119"/>
      <c r="M99" s="13"/>
      <c r="N99" s="13"/>
      <c r="O99" s="138"/>
      <c r="P99" s="12"/>
      <c r="Q99" s="11"/>
      <c r="R99" s="11"/>
      <c r="S99" s="11"/>
    </row>
    <row r="100" spans="2:19" ht="13.5">
      <c r="B100" s="18"/>
      <c r="C100" s="155"/>
      <c r="D100" s="93"/>
      <c r="E100" s="24"/>
      <c r="F100" s="277"/>
      <c r="G100" s="22"/>
      <c r="H100" s="12"/>
      <c r="I100" s="12"/>
      <c r="J100" s="12"/>
      <c r="K100" s="12"/>
      <c r="L100" s="119"/>
      <c r="M100" s="13"/>
      <c r="N100" s="13"/>
      <c r="O100" s="138"/>
      <c r="P100" s="12"/>
      <c r="Q100" s="11"/>
      <c r="R100" s="11"/>
      <c r="S100" s="11"/>
    </row>
    <row r="101" spans="2:19" ht="13.5">
      <c r="B101" s="18"/>
      <c r="C101" s="155"/>
      <c r="D101" s="93"/>
      <c r="E101" s="24"/>
      <c r="F101" s="277"/>
      <c r="G101" s="22"/>
      <c r="H101" s="12"/>
      <c r="I101" s="12"/>
      <c r="J101" s="12"/>
      <c r="K101" s="12"/>
      <c r="L101" s="119"/>
      <c r="M101" s="13"/>
      <c r="N101" s="13"/>
      <c r="O101" s="138"/>
      <c r="P101" s="12"/>
      <c r="Q101" s="11"/>
      <c r="R101" s="11"/>
      <c r="S101" s="11"/>
    </row>
    <row r="102" spans="2:19" ht="13.5">
      <c r="B102" s="18"/>
      <c r="C102" s="155"/>
      <c r="D102" s="93"/>
      <c r="E102" s="24"/>
      <c r="F102" s="277"/>
      <c r="G102" s="22"/>
      <c r="H102" s="12"/>
      <c r="I102" s="12"/>
      <c r="J102" s="12"/>
      <c r="K102" s="12"/>
      <c r="L102" s="119"/>
      <c r="M102" s="13"/>
      <c r="N102" s="13"/>
      <c r="O102" s="138"/>
      <c r="P102" s="12"/>
      <c r="Q102" s="11"/>
      <c r="R102" s="11"/>
      <c r="S102" s="11"/>
    </row>
    <row r="103" spans="2:19" ht="13.5">
      <c r="B103" s="18"/>
      <c r="C103" s="155"/>
      <c r="D103" s="93"/>
      <c r="E103" s="24"/>
      <c r="F103" s="277"/>
      <c r="G103" s="22"/>
      <c r="H103" s="12"/>
      <c r="I103" s="12"/>
      <c r="J103" s="12"/>
      <c r="K103" s="12"/>
      <c r="L103" s="119"/>
      <c r="M103" s="13"/>
      <c r="N103" s="13"/>
      <c r="O103" s="138"/>
      <c r="P103" s="12"/>
      <c r="Q103" s="11"/>
      <c r="R103" s="11"/>
      <c r="S103" s="11"/>
    </row>
    <row r="104" spans="2:19" ht="13.5">
      <c r="B104" s="18"/>
      <c r="C104" s="155"/>
      <c r="D104" s="93"/>
      <c r="E104" s="24"/>
      <c r="F104" s="277"/>
      <c r="G104" s="22"/>
      <c r="H104" s="12"/>
      <c r="I104" s="12"/>
      <c r="J104" s="12"/>
      <c r="K104" s="12"/>
      <c r="L104" s="119"/>
      <c r="M104" s="13"/>
      <c r="N104" s="13"/>
      <c r="O104" s="138"/>
      <c r="P104" s="12"/>
      <c r="Q104" s="11"/>
      <c r="R104" s="11"/>
      <c r="S104" s="11"/>
    </row>
    <row r="105" spans="2:19" ht="13.5">
      <c r="B105" s="18"/>
      <c r="C105" s="155"/>
      <c r="D105" s="93"/>
      <c r="E105" s="24"/>
      <c r="F105" s="277"/>
      <c r="G105" s="22"/>
      <c r="H105" s="12"/>
      <c r="I105" s="12"/>
      <c r="J105" s="12"/>
      <c r="K105" s="12"/>
      <c r="L105" s="119"/>
      <c r="M105" s="13"/>
      <c r="N105" s="13"/>
      <c r="O105" s="138"/>
      <c r="P105" s="12"/>
      <c r="Q105" s="11"/>
      <c r="R105" s="11"/>
      <c r="S105" s="11"/>
    </row>
    <row r="106" spans="2:19" ht="13.5">
      <c r="B106" s="18"/>
      <c r="C106" s="155"/>
      <c r="D106" s="93"/>
      <c r="E106" s="24"/>
      <c r="F106" s="277"/>
      <c r="G106" s="22"/>
      <c r="H106" s="12"/>
      <c r="I106" s="12"/>
      <c r="J106" s="12"/>
      <c r="K106" s="12"/>
      <c r="L106" s="119"/>
      <c r="M106" s="13"/>
      <c r="N106" s="13"/>
      <c r="O106" s="138"/>
      <c r="P106" s="12"/>
      <c r="Q106" s="200"/>
      <c r="R106" s="200"/>
      <c r="S106" s="200"/>
    </row>
    <row r="107" spans="2:19" ht="13.5">
      <c r="B107" s="18"/>
      <c r="C107" s="155"/>
      <c r="D107" s="93"/>
      <c r="E107" s="24"/>
      <c r="F107" s="277"/>
      <c r="G107" s="22"/>
      <c r="H107" s="12"/>
      <c r="I107" s="12"/>
      <c r="J107" s="12"/>
      <c r="K107" s="12"/>
      <c r="L107" s="119"/>
      <c r="M107" s="13"/>
      <c r="N107" s="13"/>
      <c r="O107" s="138"/>
      <c r="P107" s="12"/>
      <c r="Q107" s="200"/>
      <c r="R107" s="200"/>
      <c r="S107" s="200"/>
    </row>
    <row r="108" spans="2:19" ht="13.5">
      <c r="B108" s="18"/>
      <c r="C108" s="155"/>
      <c r="D108" s="93"/>
      <c r="E108" s="24"/>
      <c r="F108" s="277"/>
      <c r="G108" s="22"/>
      <c r="H108" s="12"/>
      <c r="I108" s="12"/>
      <c r="J108" s="12"/>
      <c r="K108" s="12"/>
      <c r="L108" s="119"/>
      <c r="M108" s="13"/>
      <c r="N108" s="13"/>
      <c r="O108" s="138"/>
      <c r="P108" s="12"/>
      <c r="Q108" s="200"/>
      <c r="R108" s="200"/>
      <c r="S108" s="200"/>
    </row>
    <row r="109" spans="2:19" ht="13.5">
      <c r="B109" s="18"/>
      <c r="C109" s="155"/>
      <c r="D109" s="93"/>
      <c r="E109" s="24"/>
      <c r="F109" s="277"/>
      <c r="G109" s="22"/>
      <c r="H109" s="12"/>
      <c r="I109" s="12"/>
      <c r="J109" s="12"/>
      <c r="K109" s="12"/>
      <c r="L109" s="119"/>
      <c r="M109" s="13"/>
      <c r="N109" s="13"/>
      <c r="O109" s="138"/>
      <c r="P109" s="12"/>
      <c r="Q109" s="200"/>
      <c r="R109" s="200"/>
      <c r="S109" s="200"/>
    </row>
    <row r="110" spans="2:19" ht="13.5">
      <c r="B110" s="18"/>
      <c r="C110" s="155"/>
      <c r="D110" s="93"/>
      <c r="E110" s="24"/>
      <c r="F110" s="277"/>
      <c r="G110" s="22"/>
      <c r="H110" s="12"/>
      <c r="I110" s="12"/>
      <c r="J110" s="12"/>
      <c r="K110" s="12"/>
      <c r="L110" s="119"/>
      <c r="M110" s="13"/>
      <c r="N110" s="13"/>
      <c r="O110" s="138"/>
      <c r="P110" s="12"/>
      <c r="Q110" s="200"/>
      <c r="R110" s="200"/>
      <c r="S110" s="200"/>
    </row>
  </sheetData>
  <autoFilter ref="A6:AM30" xr:uid="{45C7D4E8-E683-B64E-9F2D-ECAF201A5BD2}">
    <filterColumn colId="17">
      <filters blank="1"/>
    </filterColumn>
  </autoFilter>
  <mergeCells count="4">
    <mergeCell ref="G5:J5"/>
    <mergeCell ref="K5:L5"/>
    <mergeCell ref="B5:D5"/>
    <mergeCell ref="M5:Q5"/>
  </mergeCells>
  <conditionalFormatting sqref="L18:L23 L28:L110">
    <cfRule type="cellIs" dxfId="1084" priority="2" operator="equal">
      <formula>"Amber"</formula>
    </cfRule>
  </conditionalFormatting>
  <conditionalFormatting sqref="L18:L23">
    <cfRule type="cellIs" dxfId="1083" priority="4" operator="equal">
      <formula>"Red"</formula>
    </cfRule>
    <cfRule type="cellIs" dxfId="1082" priority="5" operator="equal">
      <formula>"Green"</formula>
    </cfRule>
  </conditionalFormatting>
  <conditionalFormatting sqref="L28:L110">
    <cfRule type="cellIs" dxfId="1081" priority="1" operator="equal">
      <formula>"Red"</formula>
    </cfRule>
    <cfRule type="cellIs" dxfId="1080" priority="3" operator="equal">
      <formula>"Green"</formula>
    </cfRule>
  </conditionalFormatting>
  <pageMargins left="0.4" right="0.4" top="0.4" bottom="0.4" header="0" footer="0"/>
  <pageSetup scale="44" fitToHeight="0"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F92AD-1C07-4E46-A749-C9E8490ACA79}">
  <sheetPr filterMode="1">
    <tabColor theme="3" tint="0.59999389629810485"/>
  </sheetPr>
  <dimension ref="A1:X378"/>
  <sheetViews>
    <sheetView zoomScale="115" zoomScaleNormal="115" workbookViewId="0">
      <pane ySplit="1" topLeftCell="A83" activePane="bottomLeft" state="frozen"/>
      <selection pane="bottomLeft" activeCell="A378" sqref="A378"/>
    </sheetView>
  </sheetViews>
  <sheetFormatPr defaultColWidth="11" defaultRowHeight="15.75"/>
  <cols>
    <col min="4" max="4" width="25.375" customWidth="1"/>
    <col min="6" max="6" width="22.625" customWidth="1"/>
    <col min="9" max="9" width="13" customWidth="1"/>
    <col min="10" max="10" width="12.375" style="135" bestFit="1" customWidth="1"/>
  </cols>
  <sheetData>
    <row r="1" spans="1:24" s="160" customFormat="1" ht="45" customHeight="1">
      <c r="A1" s="1255" t="s">
        <v>7</v>
      </c>
      <c r="B1" s="936" t="s">
        <v>8</v>
      </c>
      <c r="C1" s="936" t="s">
        <v>12</v>
      </c>
      <c r="D1" s="1256" t="s">
        <v>3</v>
      </c>
      <c r="E1" s="936" t="s">
        <v>986</v>
      </c>
      <c r="F1" s="937" t="s">
        <v>987</v>
      </c>
      <c r="G1" s="937" t="s">
        <v>988</v>
      </c>
      <c r="H1" s="938" t="s">
        <v>989</v>
      </c>
      <c r="I1" s="938" t="s">
        <v>990</v>
      </c>
      <c r="J1" s="1325" t="s">
        <v>585</v>
      </c>
      <c r="K1" s="931" t="s">
        <v>991</v>
      </c>
      <c r="L1" s="931" t="s">
        <v>992</v>
      </c>
      <c r="M1" s="937" t="s">
        <v>38</v>
      </c>
      <c r="N1" s="937" t="s">
        <v>39</v>
      </c>
      <c r="O1" s="937" t="s">
        <v>40</v>
      </c>
      <c r="P1" s="931" t="s">
        <v>42</v>
      </c>
      <c r="Q1" s="937" t="s">
        <v>43</v>
      </c>
      <c r="R1" s="931" t="s">
        <v>44</v>
      </c>
      <c r="S1" s="937" t="s">
        <v>993</v>
      </c>
      <c r="T1" s="937" t="s">
        <v>994</v>
      </c>
      <c r="U1" s="931" t="s">
        <v>995</v>
      </c>
      <c r="V1" s="931" t="s">
        <v>996</v>
      </c>
      <c r="W1" s="937" t="s">
        <v>586</v>
      </c>
      <c r="X1" s="939"/>
    </row>
    <row r="2" spans="1:24" s="160" customFormat="1" ht="12.95" hidden="1" customHeight="1">
      <c r="A2" s="940">
        <v>51</v>
      </c>
      <c r="B2" s="941" t="s">
        <v>775</v>
      </c>
      <c r="C2" s="529" t="s">
        <v>96</v>
      </c>
      <c r="D2" s="925" t="s">
        <v>1453</v>
      </c>
      <c r="E2" s="529" t="s">
        <v>243</v>
      </c>
      <c r="F2" s="530" t="s">
        <v>1454</v>
      </c>
      <c r="G2" s="529" t="s">
        <v>267</v>
      </c>
      <c r="H2" s="571"/>
      <c r="I2" s="571"/>
      <c r="J2" s="628">
        <v>44880</v>
      </c>
      <c r="K2" s="868"/>
      <c r="L2" s="869"/>
      <c r="M2" s="942" t="s">
        <v>245</v>
      </c>
      <c r="N2" s="942" t="s">
        <v>245</v>
      </c>
      <c r="O2" s="943"/>
      <c r="P2" s="641" t="s">
        <v>149</v>
      </c>
      <c r="Q2" s="871"/>
      <c r="R2" s="871">
        <v>45148</v>
      </c>
      <c r="S2" s="678"/>
      <c r="T2" s="678"/>
      <c r="U2" s="539"/>
      <c r="V2" s="539"/>
      <c r="W2" s="530"/>
      <c r="X2" s="633"/>
    </row>
    <row r="3" spans="1:24" s="160" customFormat="1" ht="27" hidden="1">
      <c r="A3" s="940">
        <v>52</v>
      </c>
      <c r="B3" s="944" t="s">
        <v>775</v>
      </c>
      <c r="C3" s="711" t="s">
        <v>96</v>
      </c>
      <c r="D3" s="945" t="s">
        <v>1453</v>
      </c>
      <c r="E3" s="529" t="s">
        <v>243</v>
      </c>
      <c r="F3" s="530" t="s">
        <v>1455</v>
      </c>
      <c r="G3" s="529" t="s">
        <v>267</v>
      </c>
      <c r="H3" s="571">
        <v>44900</v>
      </c>
      <c r="I3" s="571"/>
      <c r="J3" s="924">
        <v>45139</v>
      </c>
      <c r="K3" s="868"/>
      <c r="L3" s="869"/>
      <c r="M3" s="946">
        <v>45139</v>
      </c>
      <c r="N3" s="942" t="s">
        <v>245</v>
      </c>
      <c r="O3" s="924">
        <v>45139</v>
      </c>
      <c r="P3" s="628"/>
      <c r="Q3" s="924"/>
      <c r="R3" s="871"/>
      <c r="S3" s="678"/>
      <c r="T3" s="678"/>
      <c r="U3" s="539"/>
      <c r="V3" s="539"/>
      <c r="W3" s="530"/>
      <c r="X3" s="633"/>
    </row>
    <row r="4" spans="1:24" s="160" customFormat="1" ht="40.5" hidden="1">
      <c r="A4" s="940">
        <v>53</v>
      </c>
      <c r="B4" s="944" t="s">
        <v>775</v>
      </c>
      <c r="C4" s="711" t="s">
        <v>96</v>
      </c>
      <c r="D4" s="945" t="s">
        <v>1453</v>
      </c>
      <c r="E4" s="529" t="s">
        <v>243</v>
      </c>
      <c r="F4" s="530" t="s">
        <v>1456</v>
      </c>
      <c r="G4" s="529" t="s">
        <v>267</v>
      </c>
      <c r="H4" s="947">
        <v>44931</v>
      </c>
      <c r="I4" s="947"/>
      <c r="J4" s="924">
        <v>45139</v>
      </c>
      <c r="K4" s="868"/>
      <c r="L4" s="869"/>
      <c r="M4" s="946">
        <v>45139</v>
      </c>
      <c r="N4" s="942" t="s">
        <v>245</v>
      </c>
      <c r="O4" s="924">
        <v>45139</v>
      </c>
      <c r="P4" s="628"/>
      <c r="Q4" s="924"/>
      <c r="R4" s="871"/>
      <c r="S4" s="678"/>
      <c r="T4" s="678"/>
      <c r="U4" s="539"/>
      <c r="V4" s="539"/>
      <c r="W4" s="530"/>
      <c r="X4" s="633"/>
    </row>
    <row r="5" spans="1:24" s="160" customFormat="1" ht="12.95" hidden="1" customHeight="1">
      <c r="A5" s="940">
        <v>54</v>
      </c>
      <c r="B5" s="944" t="s">
        <v>775</v>
      </c>
      <c r="C5" s="711" t="s">
        <v>96</v>
      </c>
      <c r="D5" s="945" t="s">
        <v>1453</v>
      </c>
      <c r="E5" s="529" t="s">
        <v>243</v>
      </c>
      <c r="F5" s="530" t="s">
        <v>1457</v>
      </c>
      <c r="G5" s="529" t="s">
        <v>267</v>
      </c>
      <c r="H5" s="947">
        <v>44932</v>
      </c>
      <c r="I5" s="947"/>
      <c r="J5" s="924">
        <v>45271</v>
      </c>
      <c r="K5" s="868"/>
      <c r="L5" s="869"/>
      <c r="M5" s="948">
        <v>45261</v>
      </c>
      <c r="N5" s="949" t="s">
        <v>245</v>
      </c>
      <c r="O5" s="924">
        <v>45271</v>
      </c>
      <c r="P5" s="628"/>
      <c r="Q5" s="871"/>
      <c r="R5" s="871"/>
      <c r="S5" s="678"/>
      <c r="T5" s="678"/>
      <c r="U5" s="539"/>
      <c r="V5" s="539"/>
      <c r="W5" s="530"/>
      <c r="X5" s="633"/>
    </row>
    <row r="6" spans="1:24" s="160" customFormat="1" ht="12.95" hidden="1" customHeight="1">
      <c r="A6" s="940">
        <v>55</v>
      </c>
      <c r="B6" s="944" t="s">
        <v>775</v>
      </c>
      <c r="C6" s="711" t="s">
        <v>96</v>
      </c>
      <c r="D6" s="945" t="s">
        <v>1453</v>
      </c>
      <c r="E6" s="529" t="s">
        <v>243</v>
      </c>
      <c r="F6" s="530" t="s">
        <v>1458</v>
      </c>
      <c r="G6" s="529" t="s">
        <v>267</v>
      </c>
      <c r="H6" s="947">
        <v>45029</v>
      </c>
      <c r="I6" s="947"/>
      <c r="J6" s="924">
        <v>45271</v>
      </c>
      <c r="K6" s="868"/>
      <c r="L6" s="869"/>
      <c r="M6" s="924">
        <v>45271</v>
      </c>
      <c r="N6" s="950" t="s">
        <v>62</v>
      </c>
      <c r="O6" s="924">
        <v>45271</v>
      </c>
      <c r="P6" s="628"/>
      <c r="Q6" s="871"/>
      <c r="R6" s="871"/>
      <c r="S6" s="678"/>
      <c r="T6" s="678"/>
      <c r="U6" s="539"/>
      <c r="V6" s="539"/>
      <c r="W6" s="530"/>
      <c r="X6" s="633"/>
    </row>
    <row r="7" spans="1:24" s="160" customFormat="1" ht="12.95" hidden="1" customHeight="1">
      <c r="A7" s="940">
        <v>85</v>
      </c>
      <c r="B7" s="941" t="s">
        <v>1459</v>
      </c>
      <c r="C7" s="529" t="s">
        <v>1460</v>
      </c>
      <c r="D7" s="925" t="s">
        <v>1321</v>
      </c>
      <c r="E7" s="529" t="s">
        <v>243</v>
      </c>
      <c r="F7" s="678" t="s">
        <v>1461</v>
      </c>
      <c r="G7" s="529" t="s">
        <v>267</v>
      </c>
      <c r="H7" s="951">
        <v>44957</v>
      </c>
      <c r="I7" s="952"/>
      <c r="J7" s="952">
        <v>44957</v>
      </c>
      <c r="K7" s="953"/>
      <c r="L7" s="954"/>
      <c r="M7" s="942" t="s">
        <v>245</v>
      </c>
      <c r="N7" s="868"/>
      <c r="O7" s="943"/>
      <c r="P7" s="641" t="s">
        <v>149</v>
      </c>
      <c r="Q7" s="924"/>
      <c r="R7" s="924"/>
      <c r="S7" s="678">
        <v>0</v>
      </c>
      <c r="T7" s="678">
        <v>1</v>
      </c>
      <c r="U7" s="530"/>
      <c r="V7" s="530"/>
      <c r="W7" s="955">
        <v>1</v>
      </c>
      <c r="X7" s="956" t="s">
        <v>1462</v>
      </c>
    </row>
    <row r="8" spans="1:24" s="160" customFormat="1" ht="40.5" hidden="1">
      <c r="A8" s="940">
        <v>86</v>
      </c>
      <c r="B8" s="941" t="s">
        <v>1459</v>
      </c>
      <c r="C8" s="529" t="s">
        <v>1460</v>
      </c>
      <c r="D8" s="925" t="s">
        <v>1321</v>
      </c>
      <c r="E8" s="529" t="s">
        <v>243</v>
      </c>
      <c r="F8" s="678" t="s">
        <v>1463</v>
      </c>
      <c r="G8" s="529" t="s">
        <v>267</v>
      </c>
      <c r="H8" s="951">
        <v>44958</v>
      </c>
      <c r="I8" s="952"/>
      <c r="J8" s="571">
        <v>45047</v>
      </c>
      <c r="K8" s="953"/>
      <c r="L8" s="954"/>
      <c r="M8" s="942" t="s">
        <v>245</v>
      </c>
      <c r="N8" s="868"/>
      <c r="O8" s="943"/>
      <c r="P8" s="641" t="s">
        <v>149</v>
      </c>
      <c r="Q8" s="924"/>
      <c r="R8" s="924"/>
      <c r="S8" s="678">
        <v>0</v>
      </c>
      <c r="T8" s="678">
        <v>18</v>
      </c>
      <c r="U8" s="530"/>
      <c r="V8" s="530"/>
      <c r="W8" s="955">
        <v>1</v>
      </c>
      <c r="X8" s="956" t="s">
        <v>1462</v>
      </c>
    </row>
    <row r="9" spans="1:24" s="160" customFormat="1" ht="40.5" hidden="1">
      <c r="A9" s="940">
        <v>87</v>
      </c>
      <c r="B9" s="941" t="s">
        <v>1464</v>
      </c>
      <c r="C9" s="529" t="s">
        <v>590</v>
      </c>
      <c r="D9" s="925" t="s">
        <v>1465</v>
      </c>
      <c r="E9" s="529" t="s">
        <v>243</v>
      </c>
      <c r="F9" s="530" t="s">
        <v>1466</v>
      </c>
      <c r="G9" s="529" t="s">
        <v>267</v>
      </c>
      <c r="H9" s="628">
        <v>44921</v>
      </c>
      <c r="I9" s="628"/>
      <c r="J9" s="628">
        <v>44921</v>
      </c>
      <c r="K9" s="868"/>
      <c r="L9" s="869"/>
      <c r="M9" s="942" t="s">
        <v>245</v>
      </c>
      <c r="N9" s="957"/>
      <c r="O9" s="943"/>
      <c r="P9" s="641" t="s">
        <v>149</v>
      </c>
      <c r="Q9" s="871"/>
      <c r="R9" s="871"/>
      <c r="S9" s="678"/>
      <c r="T9" s="678"/>
      <c r="U9" s="539"/>
      <c r="V9" s="539"/>
      <c r="W9" s="530"/>
      <c r="X9" s="956" t="s">
        <v>1462</v>
      </c>
    </row>
    <row r="10" spans="1:24" s="160" customFormat="1" ht="12.95" hidden="1" customHeight="1">
      <c r="A10" s="940">
        <v>88</v>
      </c>
      <c r="B10" s="941" t="s">
        <v>1464</v>
      </c>
      <c r="C10" s="529" t="s">
        <v>590</v>
      </c>
      <c r="D10" s="529" t="s">
        <v>1465</v>
      </c>
      <c r="E10" s="529" t="s">
        <v>243</v>
      </c>
      <c r="F10" s="530" t="s">
        <v>1467</v>
      </c>
      <c r="G10" s="529" t="s">
        <v>267</v>
      </c>
      <c r="H10" s="628">
        <v>44922</v>
      </c>
      <c r="I10" s="628"/>
      <c r="J10" s="628" t="s">
        <v>1468</v>
      </c>
      <c r="K10" s="868"/>
      <c r="L10" s="869"/>
      <c r="M10" s="958">
        <v>45427</v>
      </c>
      <c r="N10" s="948"/>
      <c r="O10" s="924"/>
      <c r="P10" s="896"/>
      <c r="Q10" s="871"/>
      <c r="R10" s="871"/>
      <c r="S10" s="678"/>
      <c r="T10" s="678"/>
      <c r="U10" s="539"/>
      <c r="V10" s="539"/>
      <c r="W10" s="530"/>
      <c r="X10" s="633" t="s">
        <v>1469</v>
      </c>
    </row>
    <row r="11" spans="1:24" s="959" customFormat="1" ht="27.95" hidden="1" customHeight="1">
      <c r="A11" s="940">
        <v>89</v>
      </c>
      <c r="B11" s="941" t="s">
        <v>1464</v>
      </c>
      <c r="C11" s="529" t="s">
        <v>590</v>
      </c>
      <c r="D11" s="925" t="s">
        <v>1465</v>
      </c>
      <c r="E11" s="529" t="s">
        <v>243</v>
      </c>
      <c r="F11" s="530" t="s">
        <v>1470</v>
      </c>
      <c r="G11" s="529" t="s">
        <v>267</v>
      </c>
      <c r="H11" s="628">
        <v>45062</v>
      </c>
      <c r="I11" s="628"/>
      <c r="J11" s="628" t="s">
        <v>1468</v>
      </c>
      <c r="K11" s="868"/>
      <c r="L11" s="869"/>
      <c r="M11" s="958">
        <v>45427</v>
      </c>
      <c r="N11" s="948"/>
      <c r="O11" s="924"/>
      <c r="P11" s="896"/>
      <c r="Q11" s="871"/>
      <c r="R11" s="871"/>
      <c r="S11" s="678"/>
      <c r="T11" s="678"/>
      <c r="U11" s="539"/>
      <c r="V11" s="539"/>
      <c r="W11" s="530"/>
      <c r="X11" s="633" t="s">
        <v>1471</v>
      </c>
    </row>
    <row r="12" spans="1:24" s="160" customFormat="1" ht="27" hidden="1">
      <c r="A12" s="940">
        <v>90</v>
      </c>
      <c r="B12" s="941" t="s">
        <v>1472</v>
      </c>
      <c r="C12" s="529" t="s">
        <v>412</v>
      </c>
      <c r="D12" s="529" t="s">
        <v>1473</v>
      </c>
      <c r="E12" s="529" t="s">
        <v>243</v>
      </c>
      <c r="F12" s="960" t="s">
        <v>1474</v>
      </c>
      <c r="G12" s="529" t="s">
        <v>267</v>
      </c>
      <c r="H12" s="961">
        <v>44974</v>
      </c>
      <c r="I12" s="961"/>
      <c r="J12" s="961">
        <v>44974</v>
      </c>
      <c r="K12" s="962"/>
      <c r="L12" s="962"/>
      <c r="M12" s="942" t="s">
        <v>245</v>
      </c>
      <c r="N12" s="957"/>
      <c r="O12" s="957"/>
      <c r="P12" s="641" t="s">
        <v>149</v>
      </c>
      <c r="Q12" s="539"/>
      <c r="R12" s="539"/>
      <c r="S12" s="963">
        <v>0</v>
      </c>
      <c r="T12" s="963">
        <v>1</v>
      </c>
      <c r="U12" s="539"/>
      <c r="V12" s="539"/>
      <c r="W12" s="964">
        <v>1</v>
      </c>
      <c r="X12" s="685"/>
    </row>
    <row r="13" spans="1:24" s="160" customFormat="1" ht="12.95" hidden="1" customHeight="1">
      <c r="A13" s="940">
        <v>91</v>
      </c>
      <c r="B13" s="941" t="s">
        <v>1472</v>
      </c>
      <c r="C13" s="529" t="s">
        <v>412</v>
      </c>
      <c r="D13" s="529" t="s">
        <v>1473</v>
      </c>
      <c r="E13" s="529" t="s">
        <v>243</v>
      </c>
      <c r="F13" s="960" t="s">
        <v>1475</v>
      </c>
      <c r="G13" s="529" t="s">
        <v>267</v>
      </c>
      <c r="H13" s="961">
        <v>44986</v>
      </c>
      <c r="I13" s="961"/>
      <c r="J13" s="961">
        <v>45072</v>
      </c>
      <c r="K13" s="962"/>
      <c r="L13" s="962"/>
      <c r="M13" s="942" t="s">
        <v>245</v>
      </c>
      <c r="N13" s="957"/>
      <c r="O13" s="957"/>
      <c r="P13" s="641" t="s">
        <v>149</v>
      </c>
      <c r="Q13" s="539"/>
      <c r="R13" s="539"/>
      <c r="S13" s="963">
        <v>0</v>
      </c>
      <c r="T13" s="963">
        <v>7</v>
      </c>
      <c r="U13" s="539"/>
      <c r="V13" s="539"/>
      <c r="W13" s="964">
        <v>1</v>
      </c>
      <c r="X13" s="935"/>
    </row>
    <row r="14" spans="1:24" s="160" customFormat="1" ht="76.5" hidden="1">
      <c r="A14" s="940">
        <v>92</v>
      </c>
      <c r="B14" s="941" t="s">
        <v>1472</v>
      </c>
      <c r="C14" s="529" t="s">
        <v>412</v>
      </c>
      <c r="D14" s="529" t="s">
        <v>1473</v>
      </c>
      <c r="E14" s="529" t="s">
        <v>243</v>
      </c>
      <c r="F14" s="960" t="s">
        <v>1476</v>
      </c>
      <c r="G14" s="529" t="s">
        <v>267</v>
      </c>
      <c r="H14" s="961">
        <v>45047</v>
      </c>
      <c r="I14" s="961"/>
      <c r="J14" s="961">
        <v>45197</v>
      </c>
      <c r="K14" s="962"/>
      <c r="L14" s="962"/>
      <c r="M14" s="573">
        <v>45200</v>
      </c>
      <c r="N14" s="950" t="s">
        <v>62</v>
      </c>
      <c r="O14" s="573"/>
      <c r="P14" s="539"/>
      <c r="Q14" s="539"/>
      <c r="R14" s="539"/>
      <c r="S14" s="963">
        <v>0</v>
      </c>
      <c r="T14" s="963">
        <v>7</v>
      </c>
      <c r="U14" s="539"/>
      <c r="V14" s="539"/>
      <c r="W14" s="965">
        <v>1</v>
      </c>
      <c r="X14" s="685" t="s">
        <v>1477</v>
      </c>
    </row>
    <row r="15" spans="1:24" s="160" customFormat="1" ht="40.5" hidden="1">
      <c r="A15" s="940">
        <v>101</v>
      </c>
      <c r="B15" s="941" t="s">
        <v>1005</v>
      </c>
      <c r="C15" s="529" t="s">
        <v>96</v>
      </c>
      <c r="D15" s="529" t="s">
        <v>1478</v>
      </c>
      <c r="E15" s="529" t="s">
        <v>243</v>
      </c>
      <c r="F15" s="530" t="s">
        <v>1479</v>
      </c>
      <c r="G15" s="529" t="s">
        <v>267</v>
      </c>
      <c r="H15" s="924">
        <v>45283</v>
      </c>
      <c r="I15" s="924"/>
      <c r="J15" s="571">
        <v>44946</v>
      </c>
      <c r="K15" s="923"/>
      <c r="L15" s="966"/>
      <c r="M15" s="942" t="s">
        <v>245</v>
      </c>
      <c r="N15" s="957"/>
      <c r="O15" s="957"/>
      <c r="P15" s="641" t="s">
        <v>149</v>
      </c>
      <c r="Q15" s="573"/>
      <c r="R15" s="573"/>
      <c r="S15" s="530">
        <v>0</v>
      </c>
      <c r="T15" s="530">
        <v>1</v>
      </c>
      <c r="U15" s="530"/>
      <c r="V15" s="530"/>
      <c r="W15" s="955">
        <v>1</v>
      </c>
      <c r="X15" s="956" t="s">
        <v>1462</v>
      </c>
    </row>
    <row r="16" spans="1:24" s="160" customFormat="1" ht="40.5" hidden="1">
      <c r="A16" s="940">
        <v>102</v>
      </c>
      <c r="B16" s="941" t="s">
        <v>1005</v>
      </c>
      <c r="C16" s="529" t="s">
        <v>96</v>
      </c>
      <c r="D16" s="529" t="s">
        <v>1478</v>
      </c>
      <c r="E16" s="529" t="s">
        <v>243</v>
      </c>
      <c r="F16" s="530" t="s">
        <v>1480</v>
      </c>
      <c r="G16" s="529" t="s">
        <v>267</v>
      </c>
      <c r="H16" s="924">
        <v>44946</v>
      </c>
      <c r="I16" s="924"/>
      <c r="J16" s="943">
        <v>45095</v>
      </c>
      <c r="K16" s="923"/>
      <c r="L16" s="966"/>
      <c r="M16" s="942" t="s">
        <v>245</v>
      </c>
      <c r="N16" s="957"/>
      <c r="O16" s="967">
        <v>45095</v>
      </c>
      <c r="P16" s="641" t="s">
        <v>149</v>
      </c>
      <c r="Q16" s="924">
        <v>45124</v>
      </c>
      <c r="R16" s="924">
        <v>45126</v>
      </c>
      <c r="S16" s="530">
        <v>0</v>
      </c>
      <c r="T16" s="530">
        <v>1</v>
      </c>
      <c r="U16" s="530"/>
      <c r="V16" s="530"/>
      <c r="W16" s="955">
        <v>1</v>
      </c>
      <c r="X16" s="956" t="s">
        <v>1462</v>
      </c>
    </row>
    <row r="17" spans="1:24" s="160" customFormat="1" ht="54" hidden="1">
      <c r="A17" s="940">
        <v>103</v>
      </c>
      <c r="B17" s="941" t="s">
        <v>1005</v>
      </c>
      <c r="C17" s="529" t="s">
        <v>96</v>
      </c>
      <c r="D17" s="529" t="s">
        <v>1478</v>
      </c>
      <c r="E17" s="529" t="s">
        <v>243</v>
      </c>
      <c r="F17" s="530" t="s">
        <v>1481</v>
      </c>
      <c r="G17" s="529" t="s">
        <v>267</v>
      </c>
      <c r="H17" s="924">
        <v>44960</v>
      </c>
      <c r="I17" s="924"/>
      <c r="J17" s="571">
        <v>45085</v>
      </c>
      <c r="K17" s="923"/>
      <c r="L17" s="966"/>
      <c r="M17" s="942" t="s">
        <v>245</v>
      </c>
      <c r="N17" s="957"/>
      <c r="O17" s="967">
        <v>45091</v>
      </c>
      <c r="P17" s="641" t="s">
        <v>149</v>
      </c>
      <c r="Q17" s="924">
        <v>45120</v>
      </c>
      <c r="R17" s="924">
        <v>45126</v>
      </c>
      <c r="S17" s="530">
        <v>0</v>
      </c>
      <c r="T17" s="530">
        <v>16</v>
      </c>
      <c r="U17" s="530"/>
      <c r="V17" s="530"/>
      <c r="W17" s="955">
        <v>1</v>
      </c>
      <c r="X17" s="956" t="s">
        <v>1462</v>
      </c>
    </row>
    <row r="18" spans="1:24" s="160" customFormat="1" ht="57.75" hidden="1" customHeight="1">
      <c r="A18" s="940">
        <v>104</v>
      </c>
      <c r="B18" s="941" t="s">
        <v>1005</v>
      </c>
      <c r="C18" s="529" t="s">
        <v>96</v>
      </c>
      <c r="D18" s="529" t="s">
        <v>1478</v>
      </c>
      <c r="E18" s="529" t="s">
        <v>243</v>
      </c>
      <c r="F18" s="530" t="s">
        <v>1482</v>
      </c>
      <c r="G18" s="529" t="s">
        <v>267</v>
      </c>
      <c r="H18" s="924">
        <v>44974</v>
      </c>
      <c r="I18" s="924"/>
      <c r="J18" s="571">
        <v>45091</v>
      </c>
      <c r="K18" s="923"/>
      <c r="L18" s="966"/>
      <c r="M18" s="942" t="s">
        <v>245</v>
      </c>
      <c r="N18" s="957"/>
      <c r="O18" s="967">
        <v>45092</v>
      </c>
      <c r="P18" s="641" t="s">
        <v>149</v>
      </c>
      <c r="Q18" s="924">
        <v>45121</v>
      </c>
      <c r="R18" s="924">
        <v>45126</v>
      </c>
      <c r="S18" s="530">
        <v>0</v>
      </c>
      <c r="T18" s="530">
        <v>6</v>
      </c>
      <c r="U18" s="530"/>
      <c r="V18" s="530"/>
      <c r="W18" s="955">
        <v>1</v>
      </c>
      <c r="X18" s="956" t="s">
        <v>1462</v>
      </c>
    </row>
    <row r="19" spans="1:24" s="160" customFormat="1" ht="27" hidden="1">
      <c r="A19" s="940">
        <v>105</v>
      </c>
      <c r="B19" s="941" t="s">
        <v>1005</v>
      </c>
      <c r="C19" s="529" t="s">
        <v>96</v>
      </c>
      <c r="D19" s="529" t="s">
        <v>1478</v>
      </c>
      <c r="E19" s="529" t="s">
        <v>243</v>
      </c>
      <c r="F19" s="530" t="s">
        <v>1483</v>
      </c>
      <c r="G19" s="529" t="s">
        <v>267</v>
      </c>
      <c r="H19" s="968">
        <v>45002</v>
      </c>
      <c r="I19" s="571"/>
      <c r="J19" s="571">
        <v>45306</v>
      </c>
      <c r="K19" s="923"/>
      <c r="L19" s="966"/>
      <c r="M19" s="573">
        <v>45170</v>
      </c>
      <c r="N19" s="942" t="s">
        <v>245</v>
      </c>
      <c r="O19" s="924">
        <v>45176</v>
      </c>
      <c r="P19" s="573"/>
      <c r="Q19" s="924">
        <v>45205</v>
      </c>
      <c r="R19" s="924"/>
      <c r="S19" s="530">
        <v>40</v>
      </c>
      <c r="T19" s="530">
        <v>81</v>
      </c>
      <c r="U19" s="530"/>
      <c r="V19" s="530"/>
      <c r="W19" s="955">
        <v>0.6</v>
      </c>
      <c r="X19" s="955"/>
    </row>
    <row r="20" spans="1:24" s="160" customFormat="1" ht="27" hidden="1">
      <c r="A20" s="940">
        <v>106</v>
      </c>
      <c r="B20" s="941" t="s">
        <v>1005</v>
      </c>
      <c r="C20" s="529" t="s">
        <v>96</v>
      </c>
      <c r="D20" s="529" t="s">
        <v>1478</v>
      </c>
      <c r="E20" s="529" t="s">
        <v>243</v>
      </c>
      <c r="F20" s="530" t="s">
        <v>1484</v>
      </c>
      <c r="G20" s="529" t="s">
        <v>267</v>
      </c>
      <c r="H20" s="968">
        <v>45047</v>
      </c>
      <c r="I20" s="571"/>
      <c r="J20" s="571">
        <v>45306</v>
      </c>
      <c r="K20" s="923"/>
      <c r="L20" s="966"/>
      <c r="M20" s="573">
        <v>45292</v>
      </c>
      <c r="N20" s="942" t="s">
        <v>245</v>
      </c>
      <c r="O20" s="924">
        <v>45306</v>
      </c>
      <c r="P20" s="573"/>
      <c r="Q20" s="924"/>
      <c r="R20" s="924"/>
      <c r="S20" s="530">
        <v>40</v>
      </c>
      <c r="T20" s="530">
        <v>81</v>
      </c>
      <c r="U20" s="530"/>
      <c r="V20" s="530"/>
      <c r="W20" s="955">
        <v>0.36</v>
      </c>
      <c r="X20" s="955"/>
    </row>
    <row r="21" spans="1:24" s="160" customFormat="1" ht="34.5" hidden="1" customHeight="1">
      <c r="A21" s="940">
        <v>107</v>
      </c>
      <c r="B21" s="941" t="s">
        <v>1005</v>
      </c>
      <c r="C21" s="529" t="s">
        <v>96</v>
      </c>
      <c r="D21" s="529" t="s">
        <v>1478</v>
      </c>
      <c r="E21" s="529" t="s">
        <v>243</v>
      </c>
      <c r="F21" s="530" t="s">
        <v>1485</v>
      </c>
      <c r="G21" s="529" t="s">
        <v>267</v>
      </c>
      <c r="H21" s="969"/>
      <c r="I21" s="925"/>
      <c r="J21" s="571">
        <v>45306</v>
      </c>
      <c r="K21" s="923"/>
      <c r="L21" s="966"/>
      <c r="M21" s="573">
        <v>45170</v>
      </c>
      <c r="N21" s="942" t="s">
        <v>245</v>
      </c>
      <c r="O21" s="924">
        <v>45176</v>
      </c>
      <c r="P21" s="573"/>
      <c r="Q21" s="924">
        <v>45205</v>
      </c>
      <c r="R21" s="924"/>
      <c r="S21" s="530">
        <v>40</v>
      </c>
      <c r="T21" s="530">
        <v>81</v>
      </c>
      <c r="U21" s="530"/>
      <c r="V21" s="530" t="s">
        <v>1486</v>
      </c>
      <c r="W21" s="955">
        <v>1</v>
      </c>
      <c r="X21" s="955"/>
    </row>
    <row r="22" spans="1:24" s="160" customFormat="1" ht="12.95" hidden="1" customHeight="1">
      <c r="A22" s="940">
        <v>109</v>
      </c>
      <c r="B22" s="941" t="s">
        <v>1005</v>
      </c>
      <c r="C22" s="529" t="s">
        <v>842</v>
      </c>
      <c r="D22" s="529" t="s">
        <v>1487</v>
      </c>
      <c r="E22" s="712" t="s">
        <v>243</v>
      </c>
      <c r="F22" s="678" t="s">
        <v>1488</v>
      </c>
      <c r="G22" s="529" t="s">
        <v>267</v>
      </c>
      <c r="H22" s="543"/>
      <c r="I22" s="627"/>
      <c r="J22" s="571">
        <v>45147</v>
      </c>
      <c r="K22" s="902"/>
      <c r="L22" s="903"/>
      <c r="M22" s="950">
        <v>45139</v>
      </c>
      <c r="N22" s="942" t="s">
        <v>245</v>
      </c>
      <c r="O22" s="924">
        <v>45149</v>
      </c>
      <c r="P22" s="543"/>
      <c r="Q22" s="924">
        <v>45179</v>
      </c>
      <c r="R22" s="626"/>
      <c r="S22" s="678"/>
      <c r="T22" s="678"/>
      <c r="U22" s="539"/>
      <c r="V22" s="539"/>
      <c r="W22" s="530"/>
      <c r="X22" s="633"/>
    </row>
    <row r="23" spans="1:24" s="160" customFormat="1" ht="27" hidden="1">
      <c r="A23" s="940">
        <v>110</v>
      </c>
      <c r="B23" s="941" t="s">
        <v>1005</v>
      </c>
      <c r="C23" s="529" t="s">
        <v>842</v>
      </c>
      <c r="D23" s="529" t="s">
        <v>1487</v>
      </c>
      <c r="E23" s="712" t="s">
        <v>243</v>
      </c>
      <c r="F23" s="678" t="s">
        <v>1489</v>
      </c>
      <c r="G23" s="529" t="s">
        <v>267</v>
      </c>
      <c r="H23" s="543"/>
      <c r="I23" s="627"/>
      <c r="J23" s="571">
        <v>45147</v>
      </c>
      <c r="K23" s="902"/>
      <c r="L23" s="903"/>
      <c r="M23" s="950">
        <v>45139</v>
      </c>
      <c r="N23" s="942" t="s">
        <v>245</v>
      </c>
      <c r="O23" s="924">
        <v>45149</v>
      </c>
      <c r="P23" s="543"/>
      <c r="Q23" s="924">
        <v>45179</v>
      </c>
      <c r="R23" s="626"/>
      <c r="S23" s="678"/>
      <c r="T23" s="678"/>
      <c r="U23" s="539"/>
      <c r="V23" s="539"/>
      <c r="W23" s="530"/>
      <c r="X23" s="633"/>
    </row>
    <row r="24" spans="1:24" s="160" customFormat="1" ht="27" hidden="1">
      <c r="A24" s="940">
        <v>111</v>
      </c>
      <c r="B24" s="941" t="s">
        <v>1005</v>
      </c>
      <c r="C24" s="529" t="s">
        <v>842</v>
      </c>
      <c r="D24" s="529" t="s">
        <v>1487</v>
      </c>
      <c r="E24" s="712" t="s">
        <v>243</v>
      </c>
      <c r="F24" s="678" t="s">
        <v>1490</v>
      </c>
      <c r="G24" s="529" t="s">
        <v>267</v>
      </c>
      <c r="H24" s="543"/>
      <c r="I24" s="627"/>
      <c r="J24" s="626">
        <v>45223</v>
      </c>
      <c r="K24" s="902"/>
      <c r="L24" s="903"/>
      <c r="M24" s="970">
        <v>45200</v>
      </c>
      <c r="N24" s="942" t="s">
        <v>245</v>
      </c>
      <c r="O24" s="626">
        <v>45223</v>
      </c>
      <c r="P24" s="543"/>
      <c r="Q24" s="626"/>
      <c r="R24" s="626"/>
      <c r="S24" s="678"/>
      <c r="T24" s="678"/>
      <c r="U24" s="539"/>
      <c r="V24" s="539"/>
      <c r="W24" s="530"/>
      <c r="X24" s="633"/>
    </row>
    <row r="25" spans="1:24" s="160" customFormat="1" ht="54" hidden="1">
      <c r="A25" s="940">
        <v>112</v>
      </c>
      <c r="B25" s="941" t="s">
        <v>1491</v>
      </c>
      <c r="C25" s="529" t="s">
        <v>96</v>
      </c>
      <c r="D25" s="529" t="s">
        <v>1492</v>
      </c>
      <c r="E25" s="529" t="s">
        <v>243</v>
      </c>
      <c r="F25" s="960" t="s">
        <v>1493</v>
      </c>
      <c r="G25" s="529" t="s">
        <v>267</v>
      </c>
      <c r="H25" s="971">
        <v>44906</v>
      </c>
      <c r="I25" s="971"/>
      <c r="J25" s="943">
        <v>44986</v>
      </c>
      <c r="K25" s="962"/>
      <c r="L25" s="962"/>
      <c r="M25" s="942" t="s">
        <v>245</v>
      </c>
      <c r="N25" s="957"/>
      <c r="O25" s="967">
        <v>44986</v>
      </c>
      <c r="P25" s="641" t="s">
        <v>149</v>
      </c>
      <c r="Q25" s="571">
        <v>45015</v>
      </c>
      <c r="R25" s="641" t="s">
        <v>149</v>
      </c>
      <c r="S25" s="963"/>
      <c r="T25" s="963"/>
      <c r="U25" s="539"/>
      <c r="V25" s="539"/>
      <c r="W25" s="964">
        <v>1</v>
      </c>
      <c r="X25" s="685"/>
    </row>
    <row r="26" spans="1:24" s="160" customFormat="1" ht="108" hidden="1">
      <c r="A26" s="940">
        <v>113</v>
      </c>
      <c r="B26" s="941" t="s">
        <v>1491</v>
      </c>
      <c r="C26" s="529" t="s">
        <v>96</v>
      </c>
      <c r="D26" s="529" t="s">
        <v>1492</v>
      </c>
      <c r="E26" s="529" t="s">
        <v>243</v>
      </c>
      <c r="F26" s="960" t="s">
        <v>1494</v>
      </c>
      <c r="G26" s="529" t="s">
        <v>267</v>
      </c>
      <c r="H26" s="972">
        <v>45089</v>
      </c>
      <c r="I26" s="971"/>
      <c r="J26" s="943">
        <v>44986</v>
      </c>
      <c r="K26" s="962"/>
      <c r="L26" s="973"/>
      <c r="M26" s="942" t="s">
        <v>245</v>
      </c>
      <c r="N26" s="957"/>
      <c r="O26" s="967">
        <v>44986</v>
      </c>
      <c r="P26" s="641" t="s">
        <v>149</v>
      </c>
      <c r="Q26" s="571">
        <v>45015</v>
      </c>
      <c r="R26" s="641" t="s">
        <v>149</v>
      </c>
      <c r="S26" s="963">
        <v>17</v>
      </c>
      <c r="T26" s="963">
        <v>2</v>
      </c>
      <c r="U26" s="539"/>
      <c r="V26" s="539"/>
      <c r="W26" s="965">
        <v>0.1</v>
      </c>
      <c r="X26" s="685"/>
    </row>
    <row r="27" spans="1:24" s="160" customFormat="1" ht="27" hidden="1">
      <c r="A27" s="940">
        <v>114</v>
      </c>
      <c r="B27" s="941" t="s">
        <v>1495</v>
      </c>
      <c r="C27" s="529" t="s">
        <v>463</v>
      </c>
      <c r="D27" s="529" t="s">
        <v>1496</v>
      </c>
      <c r="E27" s="529" t="s">
        <v>243</v>
      </c>
      <c r="F27" s="960" t="s">
        <v>1497</v>
      </c>
      <c r="G27" s="974" t="s">
        <v>267</v>
      </c>
      <c r="H27" s="972">
        <v>44893</v>
      </c>
      <c r="I27" s="972"/>
      <c r="J27" s="972">
        <v>45103</v>
      </c>
      <c r="K27" s="962"/>
      <c r="L27" s="962"/>
      <c r="M27" s="942" t="s">
        <v>245</v>
      </c>
      <c r="N27" s="957"/>
      <c r="O27" s="942"/>
      <c r="P27" s="641" t="s">
        <v>149</v>
      </c>
      <c r="Q27" s="539"/>
      <c r="R27" s="539"/>
      <c r="S27" s="963">
        <v>0</v>
      </c>
      <c r="T27" s="963">
        <v>16</v>
      </c>
      <c r="U27" s="539"/>
      <c r="V27" s="539"/>
      <c r="W27" s="965">
        <v>1</v>
      </c>
      <c r="X27" s="685" t="s">
        <v>368</v>
      </c>
    </row>
    <row r="28" spans="1:24" s="160" customFormat="1" ht="27" hidden="1">
      <c r="A28" s="940">
        <v>115</v>
      </c>
      <c r="B28" s="941" t="s">
        <v>1495</v>
      </c>
      <c r="C28" s="529" t="s">
        <v>1498</v>
      </c>
      <c r="D28" s="529" t="s">
        <v>1496</v>
      </c>
      <c r="E28" s="529" t="s">
        <v>243</v>
      </c>
      <c r="F28" s="960" t="s">
        <v>1499</v>
      </c>
      <c r="G28" s="974" t="s">
        <v>267</v>
      </c>
      <c r="H28" s="972"/>
      <c r="I28" s="972"/>
      <c r="J28" s="972">
        <v>45427</v>
      </c>
      <c r="K28" s="962"/>
      <c r="L28" s="962"/>
      <c r="M28" s="573">
        <v>45352</v>
      </c>
      <c r="N28" s="942" t="s">
        <v>245</v>
      </c>
      <c r="O28" s="962" t="s">
        <v>1500</v>
      </c>
      <c r="P28" s="539"/>
      <c r="Q28" s="539"/>
      <c r="R28" s="539"/>
      <c r="S28" s="963"/>
      <c r="T28" s="963"/>
      <c r="U28" s="539"/>
      <c r="V28" s="539"/>
      <c r="W28" s="965" t="s">
        <v>1501</v>
      </c>
      <c r="X28" s="685"/>
    </row>
    <row r="29" spans="1:24" s="160" customFormat="1" ht="40.5" hidden="1">
      <c r="A29" s="940">
        <v>116</v>
      </c>
      <c r="B29" s="941" t="s">
        <v>1502</v>
      </c>
      <c r="C29" s="529" t="s">
        <v>1503</v>
      </c>
      <c r="D29" s="925" t="s">
        <v>1504</v>
      </c>
      <c r="E29" s="529" t="s">
        <v>243</v>
      </c>
      <c r="F29" s="678" t="s">
        <v>1505</v>
      </c>
      <c r="G29" s="529" t="s">
        <v>267</v>
      </c>
      <c r="H29" s="951">
        <v>45014</v>
      </c>
      <c r="I29" s="952"/>
      <c r="J29" s="972">
        <v>45141</v>
      </c>
      <c r="K29" s="953"/>
      <c r="L29" s="954"/>
      <c r="M29" s="942" t="s">
        <v>245</v>
      </c>
      <c r="N29" s="957"/>
      <c r="O29" s="943"/>
      <c r="P29" s="641" t="s">
        <v>149</v>
      </c>
      <c r="Q29" s="924"/>
      <c r="R29" s="924"/>
      <c r="S29" s="678">
        <v>0</v>
      </c>
      <c r="T29" s="678">
        <v>1</v>
      </c>
      <c r="U29" s="530"/>
      <c r="V29" s="530"/>
      <c r="W29" s="955">
        <v>1</v>
      </c>
      <c r="X29" s="956" t="s">
        <v>1462</v>
      </c>
    </row>
    <row r="30" spans="1:24" s="160" customFormat="1" ht="81" hidden="1">
      <c r="A30" s="940">
        <v>117</v>
      </c>
      <c r="B30" s="941" t="s">
        <v>1506</v>
      </c>
      <c r="C30" s="529" t="s">
        <v>590</v>
      </c>
      <c r="D30" s="529" t="s">
        <v>1507</v>
      </c>
      <c r="E30" s="529" t="s">
        <v>243</v>
      </c>
      <c r="F30" s="530" t="s">
        <v>1508</v>
      </c>
      <c r="G30" s="529" t="s">
        <v>267</v>
      </c>
      <c r="H30" s="924">
        <v>45005</v>
      </c>
      <c r="I30" s="924"/>
      <c r="J30" s="571">
        <v>45068</v>
      </c>
      <c r="K30" s="923"/>
      <c r="L30" s="966"/>
      <c r="M30" s="942" t="s">
        <v>245</v>
      </c>
      <c r="N30" s="957"/>
      <c r="O30" s="967">
        <v>44996</v>
      </c>
      <c r="P30" s="619" t="s">
        <v>1509</v>
      </c>
      <c r="Q30" s="924">
        <v>45026</v>
      </c>
      <c r="R30" s="924"/>
      <c r="S30" s="530">
        <v>2</v>
      </c>
      <c r="T30" s="530">
        <v>4</v>
      </c>
      <c r="U30" s="530" t="s">
        <v>1510</v>
      </c>
      <c r="V30" s="530"/>
      <c r="W30" s="955">
        <v>1</v>
      </c>
      <c r="X30" s="956" t="s">
        <v>1462</v>
      </c>
    </row>
    <row r="31" spans="1:24" s="160" customFormat="1" ht="175.5" hidden="1">
      <c r="A31" s="940">
        <v>118</v>
      </c>
      <c r="B31" s="941" t="s">
        <v>1506</v>
      </c>
      <c r="C31" s="529" t="s">
        <v>590</v>
      </c>
      <c r="D31" s="529" t="s">
        <v>1507</v>
      </c>
      <c r="E31" s="529" t="s">
        <v>243</v>
      </c>
      <c r="F31" s="530" t="s">
        <v>1511</v>
      </c>
      <c r="G31" s="529" t="s">
        <v>267</v>
      </c>
      <c r="H31" s="924">
        <v>45040</v>
      </c>
      <c r="I31" s="924"/>
      <c r="J31" s="571">
        <v>45209</v>
      </c>
      <c r="K31" s="923"/>
      <c r="L31" s="966"/>
      <c r="M31" s="573">
        <v>45200</v>
      </c>
      <c r="N31" s="950" t="s">
        <v>62</v>
      </c>
      <c r="O31" s="924">
        <v>45220</v>
      </c>
      <c r="P31" s="573"/>
      <c r="Q31" s="573"/>
      <c r="R31" s="573"/>
      <c r="S31" s="530">
        <v>2</v>
      </c>
      <c r="T31" s="530">
        <v>7</v>
      </c>
      <c r="U31" s="530"/>
      <c r="V31" s="530"/>
      <c r="W31" s="955">
        <v>0.54</v>
      </c>
      <c r="X31" s="955" t="s">
        <v>1512</v>
      </c>
    </row>
    <row r="32" spans="1:24" s="160" customFormat="1" ht="12.95" hidden="1" customHeight="1">
      <c r="A32" s="940">
        <v>119</v>
      </c>
      <c r="B32" s="941" t="s">
        <v>1506</v>
      </c>
      <c r="C32" s="529" t="s">
        <v>590</v>
      </c>
      <c r="D32" s="529" t="s">
        <v>1507</v>
      </c>
      <c r="E32" s="529" t="s">
        <v>243</v>
      </c>
      <c r="F32" s="530" t="s">
        <v>1513</v>
      </c>
      <c r="G32" s="529" t="s">
        <v>267</v>
      </c>
      <c r="H32" s="924">
        <v>45126</v>
      </c>
      <c r="I32" s="924"/>
      <c r="J32" s="571">
        <v>45209</v>
      </c>
      <c r="K32" s="923"/>
      <c r="L32" s="966"/>
      <c r="M32" s="573">
        <v>45200</v>
      </c>
      <c r="N32" s="950" t="s">
        <v>62</v>
      </c>
      <c r="O32" s="924">
        <v>45220</v>
      </c>
      <c r="P32" s="573"/>
      <c r="Q32" s="573"/>
      <c r="R32" s="573"/>
      <c r="S32" s="530">
        <v>1</v>
      </c>
      <c r="T32" s="530">
        <v>0</v>
      </c>
      <c r="U32" s="530"/>
      <c r="V32" s="530"/>
      <c r="W32" s="955">
        <v>0</v>
      </c>
      <c r="X32" s="955" t="s">
        <v>1514</v>
      </c>
    </row>
    <row r="33" spans="1:24" s="160" customFormat="1" ht="12.95" hidden="1" customHeight="1">
      <c r="A33" s="940">
        <v>120</v>
      </c>
      <c r="B33" s="941" t="s">
        <v>1515</v>
      </c>
      <c r="C33" s="529" t="s">
        <v>590</v>
      </c>
      <c r="D33" s="529" t="s">
        <v>1516</v>
      </c>
      <c r="E33" s="529" t="s">
        <v>243</v>
      </c>
      <c r="F33" s="530" t="s">
        <v>1517</v>
      </c>
      <c r="G33" s="529" t="s">
        <v>267</v>
      </c>
      <c r="H33" s="975">
        <v>45020</v>
      </c>
      <c r="I33" s="925"/>
      <c r="J33" s="571">
        <v>45174</v>
      </c>
      <c r="K33" s="923"/>
      <c r="L33" s="966"/>
      <c r="M33" s="950">
        <v>45170</v>
      </c>
      <c r="N33" s="976" t="s">
        <v>245</v>
      </c>
      <c r="O33" s="924">
        <v>45180</v>
      </c>
      <c r="P33" s="573"/>
      <c r="Q33" s="924"/>
      <c r="R33" s="924"/>
      <c r="S33" s="530">
        <v>4</v>
      </c>
      <c r="T33" s="530">
        <v>0</v>
      </c>
      <c r="U33" s="530" t="s">
        <v>1518</v>
      </c>
      <c r="V33" s="530"/>
      <c r="W33" s="955">
        <v>0</v>
      </c>
      <c r="X33" s="955" t="s">
        <v>1519</v>
      </c>
    </row>
    <row r="34" spans="1:24" s="160" customFormat="1" ht="12.95" hidden="1" customHeight="1">
      <c r="A34" s="940">
        <v>121</v>
      </c>
      <c r="B34" s="941" t="s">
        <v>1515</v>
      </c>
      <c r="C34" s="529" t="s">
        <v>590</v>
      </c>
      <c r="D34" s="529" t="s">
        <v>1516</v>
      </c>
      <c r="E34" s="529" t="s">
        <v>243</v>
      </c>
      <c r="F34" s="530" t="s">
        <v>1520</v>
      </c>
      <c r="G34" s="529" t="s">
        <v>267</v>
      </c>
      <c r="H34" s="975">
        <v>45099</v>
      </c>
      <c r="I34" s="925"/>
      <c r="J34" s="924">
        <v>45222</v>
      </c>
      <c r="K34" s="923"/>
      <c r="L34" s="966"/>
      <c r="M34" s="950">
        <v>45200</v>
      </c>
      <c r="N34" s="976" t="s">
        <v>245</v>
      </c>
      <c r="O34" s="924">
        <v>45222</v>
      </c>
      <c r="P34" s="573"/>
      <c r="Q34" s="924"/>
      <c r="R34" s="924"/>
      <c r="S34" s="530">
        <v>3</v>
      </c>
      <c r="T34" s="530">
        <v>0</v>
      </c>
      <c r="U34" s="530" t="s">
        <v>1518</v>
      </c>
      <c r="V34" s="530"/>
      <c r="W34" s="955">
        <v>0</v>
      </c>
      <c r="X34" s="955" t="s">
        <v>1519</v>
      </c>
    </row>
    <row r="35" spans="1:24" s="160" customFormat="1" ht="27" hidden="1">
      <c r="A35" s="940">
        <v>143</v>
      </c>
      <c r="B35" s="941" t="s">
        <v>1521</v>
      </c>
      <c r="C35" s="529" t="s">
        <v>1522</v>
      </c>
      <c r="D35" s="529" t="s">
        <v>1523</v>
      </c>
      <c r="E35" s="529" t="s">
        <v>243</v>
      </c>
      <c r="F35" s="960" t="s">
        <v>1497</v>
      </c>
      <c r="G35" s="974" t="s">
        <v>267</v>
      </c>
      <c r="H35" s="972">
        <v>45041</v>
      </c>
      <c r="I35" s="972"/>
      <c r="J35" s="924">
        <v>45054</v>
      </c>
      <c r="K35" s="962"/>
      <c r="L35" s="869"/>
      <c r="M35" s="573">
        <v>45047</v>
      </c>
      <c r="N35" s="942" t="s">
        <v>245</v>
      </c>
      <c r="O35" s="924">
        <v>45054</v>
      </c>
      <c r="P35" s="925" t="s">
        <v>368</v>
      </c>
      <c r="Q35" s="571">
        <v>45084</v>
      </c>
      <c r="R35" s="628"/>
      <c r="S35" s="963">
        <v>0</v>
      </c>
      <c r="T35" s="963">
        <v>2</v>
      </c>
      <c r="U35" s="539"/>
      <c r="V35" s="539"/>
      <c r="W35" s="965" t="s">
        <v>1524</v>
      </c>
      <c r="X35" s="685"/>
    </row>
    <row r="36" spans="1:24" s="160" customFormat="1" ht="12.95" hidden="1" customHeight="1">
      <c r="A36" s="940">
        <v>159</v>
      </c>
      <c r="B36" s="941" t="s">
        <v>1525</v>
      </c>
      <c r="C36" s="529" t="s">
        <v>1526</v>
      </c>
      <c r="D36" s="529" t="s">
        <v>1527</v>
      </c>
      <c r="E36" s="529" t="s">
        <v>243</v>
      </c>
      <c r="F36" s="530" t="s">
        <v>1528</v>
      </c>
      <c r="G36" s="925" t="s">
        <v>267</v>
      </c>
      <c r="H36" s="924">
        <v>44958</v>
      </c>
      <c r="I36" s="943"/>
      <c r="J36" s="943">
        <v>44957</v>
      </c>
      <c r="K36" s="977"/>
      <c r="L36" s="978"/>
      <c r="M36" s="942" t="s">
        <v>245</v>
      </c>
      <c r="N36" s="957"/>
      <c r="O36" s="967">
        <v>44957</v>
      </c>
      <c r="P36" s="619" t="s">
        <v>1509</v>
      </c>
      <c r="Q36" s="573"/>
      <c r="R36" s="573"/>
      <c r="S36" s="530">
        <v>0</v>
      </c>
      <c r="T36" s="530">
        <v>0</v>
      </c>
      <c r="U36" s="530"/>
      <c r="V36" s="530"/>
      <c r="W36" s="955">
        <v>1</v>
      </c>
      <c r="X36" s="956" t="s">
        <v>1529</v>
      </c>
    </row>
    <row r="37" spans="1:24" s="160" customFormat="1" ht="12.95" hidden="1" customHeight="1">
      <c r="A37" s="940">
        <v>160</v>
      </c>
      <c r="B37" s="941" t="s">
        <v>1525</v>
      </c>
      <c r="C37" s="529" t="s">
        <v>1526</v>
      </c>
      <c r="D37" s="529" t="s">
        <v>1527</v>
      </c>
      <c r="E37" s="529" t="s">
        <v>243</v>
      </c>
      <c r="F37" s="530" t="s">
        <v>1530</v>
      </c>
      <c r="G37" s="925" t="s">
        <v>267</v>
      </c>
      <c r="H37" s="924">
        <v>45034</v>
      </c>
      <c r="I37" s="924"/>
      <c r="J37" s="972">
        <v>45474</v>
      </c>
      <c r="K37" s="923"/>
      <c r="L37" s="966"/>
      <c r="M37" s="958">
        <v>45422</v>
      </c>
      <c r="N37" s="573"/>
      <c r="O37" s="573"/>
      <c r="P37" s="573"/>
      <c r="Q37" s="573"/>
      <c r="R37" s="573"/>
      <c r="S37" s="530">
        <v>19</v>
      </c>
      <c r="T37" s="530">
        <v>9</v>
      </c>
      <c r="U37" s="530"/>
      <c r="V37" s="530"/>
      <c r="W37" s="955">
        <v>0.51</v>
      </c>
      <c r="X37" s="955" t="s">
        <v>1531</v>
      </c>
    </row>
    <row r="38" spans="1:24" s="160" customFormat="1" ht="27" hidden="1">
      <c r="A38" s="940">
        <v>161</v>
      </c>
      <c r="B38" s="941" t="s">
        <v>1525</v>
      </c>
      <c r="C38" s="529" t="s">
        <v>1526</v>
      </c>
      <c r="D38" s="529" t="s">
        <v>1527</v>
      </c>
      <c r="E38" s="529" t="s">
        <v>243</v>
      </c>
      <c r="F38" s="530" t="s">
        <v>1532</v>
      </c>
      <c r="G38" s="925" t="s">
        <v>267</v>
      </c>
      <c r="H38" s="924">
        <v>45034</v>
      </c>
      <c r="I38" s="924"/>
      <c r="J38" s="972">
        <v>45474</v>
      </c>
      <c r="K38" s="923"/>
      <c r="L38" s="966"/>
      <c r="M38" s="958">
        <v>45422</v>
      </c>
      <c r="N38" s="573"/>
      <c r="O38" s="573"/>
      <c r="P38" s="573"/>
      <c r="Q38" s="573"/>
      <c r="R38" s="573"/>
      <c r="S38" s="530">
        <v>19</v>
      </c>
      <c r="T38" s="530">
        <v>9</v>
      </c>
      <c r="U38" s="530"/>
      <c r="V38" s="530"/>
      <c r="W38" s="955">
        <v>0.51</v>
      </c>
      <c r="X38" s="955"/>
    </row>
    <row r="39" spans="1:24" s="160" customFormat="1" ht="27" hidden="1">
      <c r="A39" s="940">
        <v>163</v>
      </c>
      <c r="B39" s="941" t="s">
        <v>1533</v>
      </c>
      <c r="C39" s="529" t="s">
        <v>241</v>
      </c>
      <c r="D39" s="529" t="s">
        <v>1534</v>
      </c>
      <c r="E39" s="529" t="s">
        <v>243</v>
      </c>
      <c r="F39" s="963" t="s">
        <v>1535</v>
      </c>
      <c r="G39" s="529" t="s">
        <v>267</v>
      </c>
      <c r="H39" s="972">
        <v>45068</v>
      </c>
      <c r="I39" s="972"/>
      <c r="J39" s="924">
        <v>45047</v>
      </c>
      <c r="K39" s="977"/>
      <c r="L39" s="869"/>
      <c r="M39" s="950">
        <v>45078</v>
      </c>
      <c r="N39" s="942" t="s">
        <v>245</v>
      </c>
      <c r="O39" s="924">
        <v>45047</v>
      </c>
      <c r="P39" s="925" t="s">
        <v>1166</v>
      </c>
      <c r="Q39" s="571">
        <v>45153</v>
      </c>
      <c r="R39" s="628"/>
      <c r="S39" s="963">
        <v>26</v>
      </c>
      <c r="T39" s="963">
        <v>1</v>
      </c>
      <c r="U39" s="539"/>
      <c r="V39" s="539"/>
      <c r="W39" s="955">
        <v>0.2</v>
      </c>
      <c r="X39" s="685"/>
    </row>
    <row r="40" spans="1:24" s="160" customFormat="1" ht="12.95" hidden="1" customHeight="1">
      <c r="A40" s="940">
        <v>166</v>
      </c>
      <c r="B40" s="941" t="s">
        <v>1536</v>
      </c>
      <c r="C40" s="529" t="s">
        <v>590</v>
      </c>
      <c r="D40" s="529" t="s">
        <v>1537</v>
      </c>
      <c r="E40" s="529" t="s">
        <v>243</v>
      </c>
      <c r="F40" s="530" t="s">
        <v>1538</v>
      </c>
      <c r="G40" s="974" t="s">
        <v>267</v>
      </c>
      <c r="H40" s="975">
        <v>45062</v>
      </c>
      <c r="I40" s="924"/>
      <c r="J40" s="924">
        <v>45126</v>
      </c>
      <c r="K40" s="923"/>
      <c r="L40" s="966"/>
      <c r="M40" s="942" t="s">
        <v>245</v>
      </c>
      <c r="N40" s="957"/>
      <c r="O40" s="924">
        <v>45126</v>
      </c>
      <c r="P40" s="619"/>
      <c r="Q40" s="924">
        <v>45156</v>
      </c>
      <c r="R40" s="924"/>
      <c r="S40" s="530">
        <v>0</v>
      </c>
      <c r="T40" s="530">
        <v>6</v>
      </c>
      <c r="U40" s="530"/>
      <c r="V40" s="530"/>
      <c r="W40" s="955">
        <v>1</v>
      </c>
      <c r="X40" s="530"/>
    </row>
    <row r="41" spans="1:24" s="160" customFormat="1" ht="67.5" hidden="1">
      <c r="A41" s="940">
        <v>167</v>
      </c>
      <c r="B41" s="941" t="s">
        <v>1536</v>
      </c>
      <c r="C41" s="529" t="s">
        <v>590</v>
      </c>
      <c r="D41" s="529" t="s">
        <v>1537</v>
      </c>
      <c r="E41" s="529" t="s">
        <v>243</v>
      </c>
      <c r="F41" s="530" t="s">
        <v>1539</v>
      </c>
      <c r="G41" s="925" t="s">
        <v>267</v>
      </c>
      <c r="H41" s="975">
        <v>45117</v>
      </c>
      <c r="I41" s="924"/>
      <c r="J41" s="571">
        <v>45225</v>
      </c>
      <c r="K41" s="923"/>
      <c r="L41" s="966"/>
      <c r="M41" s="950">
        <v>45200</v>
      </c>
      <c r="N41" s="942" t="s">
        <v>245</v>
      </c>
      <c r="O41" s="924">
        <v>45225</v>
      </c>
      <c r="P41" s="573"/>
      <c r="Q41" s="924"/>
      <c r="R41" s="924"/>
      <c r="S41" s="530">
        <v>4</v>
      </c>
      <c r="T41" s="530">
        <v>0</v>
      </c>
      <c r="U41" s="530"/>
      <c r="V41" s="530"/>
      <c r="W41" s="955">
        <v>0</v>
      </c>
      <c r="X41" s="955" t="s">
        <v>1540</v>
      </c>
    </row>
    <row r="42" spans="1:24" s="160" customFormat="1" ht="67.5" hidden="1">
      <c r="A42" s="940">
        <v>175</v>
      </c>
      <c r="B42" s="941" t="s">
        <v>1541</v>
      </c>
      <c r="C42" s="529" t="s">
        <v>590</v>
      </c>
      <c r="D42" s="529" t="s">
        <v>1542</v>
      </c>
      <c r="E42" s="529" t="s">
        <v>243</v>
      </c>
      <c r="F42" s="530" t="s">
        <v>1543</v>
      </c>
      <c r="G42" s="529" t="s">
        <v>267</v>
      </c>
      <c r="H42" s="975">
        <v>45043</v>
      </c>
      <c r="I42" s="924"/>
      <c r="J42" s="571">
        <v>45252</v>
      </c>
      <c r="K42" s="923"/>
      <c r="L42" s="966"/>
      <c r="M42" s="950">
        <v>45231</v>
      </c>
      <c r="N42" s="942" t="s">
        <v>245</v>
      </c>
      <c r="O42" s="924">
        <v>45253</v>
      </c>
      <c r="P42" s="573"/>
      <c r="Q42" s="924"/>
      <c r="R42" s="924"/>
      <c r="S42" s="530">
        <v>13</v>
      </c>
      <c r="T42" s="530">
        <v>5</v>
      </c>
      <c r="U42" s="530"/>
      <c r="V42" s="530"/>
      <c r="W42" s="955">
        <v>0.23</v>
      </c>
      <c r="X42" s="955" t="s">
        <v>1544</v>
      </c>
    </row>
    <row r="43" spans="1:24" s="160" customFormat="1" ht="67.5" hidden="1">
      <c r="A43" s="940">
        <v>176</v>
      </c>
      <c r="B43" s="941" t="s">
        <v>1541</v>
      </c>
      <c r="C43" s="529" t="s">
        <v>590</v>
      </c>
      <c r="D43" s="529" t="s">
        <v>1542</v>
      </c>
      <c r="E43" s="529" t="s">
        <v>243</v>
      </c>
      <c r="F43" s="530" t="s">
        <v>1545</v>
      </c>
      <c r="G43" s="529" t="s">
        <v>267</v>
      </c>
      <c r="H43" s="975">
        <v>45118</v>
      </c>
      <c r="I43" s="924"/>
      <c r="J43" s="571">
        <v>45252</v>
      </c>
      <c r="K43" s="923"/>
      <c r="L43" s="966"/>
      <c r="M43" s="950">
        <v>45231</v>
      </c>
      <c r="N43" s="942" t="s">
        <v>245</v>
      </c>
      <c r="O43" s="924">
        <v>45253</v>
      </c>
      <c r="P43" s="573"/>
      <c r="Q43" s="924"/>
      <c r="R43" s="924"/>
      <c r="S43" s="530">
        <v>4</v>
      </c>
      <c r="T43" s="530">
        <v>0</v>
      </c>
      <c r="U43" s="530"/>
      <c r="V43" s="530"/>
      <c r="W43" s="955">
        <v>0</v>
      </c>
      <c r="X43" s="955" t="s">
        <v>1544</v>
      </c>
    </row>
    <row r="44" spans="1:24" s="160" customFormat="1" ht="67.5" hidden="1">
      <c r="A44" s="940">
        <v>177</v>
      </c>
      <c r="B44" s="941" t="s">
        <v>1541</v>
      </c>
      <c r="C44" s="529" t="s">
        <v>590</v>
      </c>
      <c r="D44" s="529" t="s">
        <v>1542</v>
      </c>
      <c r="E44" s="529" t="s">
        <v>243</v>
      </c>
      <c r="F44" s="530" t="s">
        <v>1546</v>
      </c>
      <c r="G44" s="529" t="s">
        <v>267</v>
      </c>
      <c r="H44" s="975">
        <v>45156</v>
      </c>
      <c r="I44" s="924"/>
      <c r="J44" s="571">
        <v>45432</v>
      </c>
      <c r="K44" s="923"/>
      <c r="L44" s="966"/>
      <c r="M44" s="958"/>
      <c r="N44" s="573"/>
      <c r="O44" s="571">
        <v>45432</v>
      </c>
      <c r="P44" s="573"/>
      <c r="Q44" s="924"/>
      <c r="R44" s="924"/>
      <c r="S44" s="530">
        <v>7</v>
      </c>
      <c r="T44" s="530">
        <v>0</v>
      </c>
      <c r="U44" s="530"/>
      <c r="V44" s="530"/>
      <c r="W44" s="955">
        <v>0</v>
      </c>
      <c r="X44" s="955" t="s">
        <v>1544</v>
      </c>
    </row>
    <row r="45" spans="1:24" s="160" customFormat="1" ht="12.95" hidden="1" customHeight="1">
      <c r="A45" s="940">
        <v>180</v>
      </c>
      <c r="B45" s="941" t="s">
        <v>1547</v>
      </c>
      <c r="C45" s="529" t="s">
        <v>1548</v>
      </c>
      <c r="D45" s="529" t="s">
        <v>1549</v>
      </c>
      <c r="E45" s="529" t="s">
        <v>243</v>
      </c>
      <c r="F45" s="979" t="s">
        <v>1550</v>
      </c>
      <c r="G45" s="974" t="s">
        <v>267</v>
      </c>
      <c r="H45" s="980"/>
      <c r="I45" s="980"/>
      <c r="J45" s="981">
        <v>45219</v>
      </c>
      <c r="K45" s="977" t="s">
        <v>1551</v>
      </c>
      <c r="L45" s="978">
        <v>23153</v>
      </c>
      <c r="M45" s="950">
        <v>45200</v>
      </c>
      <c r="N45" s="950" t="s">
        <v>245</v>
      </c>
      <c r="O45" s="958">
        <v>45219</v>
      </c>
      <c r="P45" s="539"/>
      <c r="Q45" s="539"/>
      <c r="R45" s="539"/>
      <c r="S45" s="539"/>
      <c r="T45" s="539"/>
      <c r="U45" s="539"/>
      <c r="V45" s="539"/>
      <c r="W45" s="955"/>
      <c r="X45" s="685"/>
    </row>
    <row r="46" spans="1:24" s="160" customFormat="1" ht="12.95" hidden="1" customHeight="1">
      <c r="A46" s="940">
        <v>182</v>
      </c>
      <c r="B46" s="941" t="s">
        <v>1552</v>
      </c>
      <c r="C46" s="529" t="s">
        <v>590</v>
      </c>
      <c r="D46" s="529" t="s">
        <v>1553</v>
      </c>
      <c r="E46" s="529" t="s">
        <v>243</v>
      </c>
      <c r="F46" s="530" t="s">
        <v>1554</v>
      </c>
      <c r="G46" s="529" t="s">
        <v>267</v>
      </c>
      <c r="H46" s="975">
        <v>45078</v>
      </c>
      <c r="I46" s="678"/>
      <c r="J46" s="924">
        <v>45380</v>
      </c>
      <c r="K46" s="982"/>
      <c r="L46" s="983"/>
      <c r="M46" s="924">
        <v>45380</v>
      </c>
      <c r="N46" s="950" t="s">
        <v>245</v>
      </c>
      <c r="O46" s="924">
        <v>45380</v>
      </c>
      <c r="P46" s="573"/>
      <c r="Q46" s="924"/>
      <c r="R46" s="924"/>
      <c r="S46" s="530">
        <v>6</v>
      </c>
      <c r="T46" s="530">
        <v>2</v>
      </c>
      <c r="U46" s="530"/>
      <c r="V46" s="530"/>
      <c r="W46" s="955">
        <v>0.01</v>
      </c>
      <c r="X46" s="955" t="s">
        <v>1555</v>
      </c>
    </row>
    <row r="47" spans="1:24" s="160" customFormat="1" ht="81" hidden="1">
      <c r="A47" s="940">
        <v>183</v>
      </c>
      <c r="B47" s="941" t="s">
        <v>1552</v>
      </c>
      <c r="C47" s="529" t="s">
        <v>590</v>
      </c>
      <c r="D47" s="529" t="s">
        <v>1553</v>
      </c>
      <c r="E47" s="529" t="s">
        <v>243</v>
      </c>
      <c r="F47" s="530" t="s">
        <v>1556</v>
      </c>
      <c r="G47" s="529" t="s">
        <v>267</v>
      </c>
      <c r="H47" s="975">
        <v>45089</v>
      </c>
      <c r="I47" s="678"/>
      <c r="J47" s="924">
        <v>45380</v>
      </c>
      <c r="K47" s="982"/>
      <c r="L47" s="983"/>
      <c r="M47" s="924">
        <v>45380</v>
      </c>
      <c r="N47" s="950" t="s">
        <v>245</v>
      </c>
      <c r="O47" s="924">
        <v>45380</v>
      </c>
      <c r="P47" s="573"/>
      <c r="Q47" s="924"/>
      <c r="R47" s="924"/>
      <c r="S47" s="530">
        <v>4</v>
      </c>
      <c r="T47" s="530">
        <v>0</v>
      </c>
      <c r="U47" s="530"/>
      <c r="V47" s="530"/>
      <c r="W47" s="955">
        <v>0</v>
      </c>
      <c r="X47" s="955" t="s">
        <v>1555</v>
      </c>
    </row>
    <row r="48" spans="1:24" s="160" customFormat="1" ht="81" hidden="1">
      <c r="A48" s="940">
        <v>184</v>
      </c>
      <c r="B48" s="941" t="s">
        <v>1552</v>
      </c>
      <c r="C48" s="529" t="s">
        <v>590</v>
      </c>
      <c r="D48" s="529" t="s">
        <v>1553</v>
      </c>
      <c r="E48" s="529" t="s">
        <v>243</v>
      </c>
      <c r="F48" s="530" t="s">
        <v>1557</v>
      </c>
      <c r="G48" s="925" t="s">
        <v>267</v>
      </c>
      <c r="H48" s="975">
        <v>45110</v>
      </c>
      <c r="I48" s="678"/>
      <c r="J48" s="984">
        <v>45441</v>
      </c>
      <c r="K48" s="982"/>
      <c r="L48" s="983"/>
      <c r="M48" s="958"/>
      <c r="N48" s="573"/>
      <c r="O48" s="924"/>
      <c r="P48" s="573"/>
      <c r="Q48" s="924"/>
      <c r="R48" s="924"/>
      <c r="S48" s="530">
        <v>4</v>
      </c>
      <c r="T48" s="530">
        <v>0</v>
      </c>
      <c r="U48" s="530"/>
      <c r="V48" s="530"/>
      <c r="W48" s="955">
        <v>0</v>
      </c>
      <c r="X48" s="955" t="s">
        <v>1555</v>
      </c>
    </row>
    <row r="49" spans="1:24" s="160" customFormat="1" ht="40.5" hidden="1">
      <c r="A49" s="940">
        <v>185</v>
      </c>
      <c r="B49" s="941" t="s">
        <v>1558</v>
      </c>
      <c r="C49" s="529" t="s">
        <v>848</v>
      </c>
      <c r="D49" s="529" t="s">
        <v>1427</v>
      </c>
      <c r="E49" s="529" t="s">
        <v>243</v>
      </c>
      <c r="F49" s="530" t="s">
        <v>1559</v>
      </c>
      <c r="G49" s="529" t="s">
        <v>267</v>
      </c>
      <c r="H49" s="924">
        <v>45030</v>
      </c>
      <c r="I49" s="530"/>
      <c r="J49" s="943">
        <v>45050</v>
      </c>
      <c r="K49" s="923"/>
      <c r="L49" s="966"/>
      <c r="M49" s="942" t="s">
        <v>245</v>
      </c>
      <c r="N49" s="942" t="s">
        <v>245</v>
      </c>
      <c r="O49" s="967">
        <v>45050</v>
      </c>
      <c r="P49" s="619" t="s">
        <v>1166</v>
      </c>
      <c r="Q49" s="924">
        <v>45080</v>
      </c>
      <c r="R49" s="924"/>
      <c r="S49" s="530">
        <v>0</v>
      </c>
      <c r="T49" s="530">
        <v>1</v>
      </c>
      <c r="U49" s="530"/>
      <c r="V49" s="530"/>
      <c r="W49" s="955">
        <v>1</v>
      </c>
      <c r="X49" s="956" t="s">
        <v>1462</v>
      </c>
    </row>
    <row r="50" spans="1:24" s="160" customFormat="1" ht="12.95" hidden="1" customHeight="1">
      <c r="A50" s="940">
        <v>186</v>
      </c>
      <c r="B50" s="985" t="s">
        <v>1560</v>
      </c>
      <c r="C50" s="529" t="s">
        <v>590</v>
      </c>
      <c r="D50" s="529" t="s">
        <v>1561</v>
      </c>
      <c r="E50" s="529" t="s">
        <v>243</v>
      </c>
      <c r="F50" s="678" t="s">
        <v>1562</v>
      </c>
      <c r="G50" s="529" t="s">
        <v>267</v>
      </c>
      <c r="H50" s="951"/>
      <c r="I50" s="530"/>
      <c r="J50" s="924">
        <v>45231</v>
      </c>
      <c r="K50" s="539">
        <v>2313200063</v>
      </c>
      <c r="L50" s="869">
        <v>28014</v>
      </c>
      <c r="M50" s="573">
        <v>45231</v>
      </c>
      <c r="N50" s="942" t="s">
        <v>245</v>
      </c>
      <c r="O50" s="924">
        <v>45231</v>
      </c>
      <c r="P50" s="966"/>
      <c r="Q50" s="924"/>
      <c r="R50" s="924"/>
      <c r="S50" s="678"/>
      <c r="T50" s="678"/>
      <c r="U50" s="530"/>
      <c r="V50" s="530"/>
      <c r="W50" s="955"/>
      <c r="X50" s="956"/>
    </row>
    <row r="51" spans="1:24" s="160" customFormat="1" ht="21.6" hidden="1" customHeight="1">
      <c r="A51" s="940">
        <v>187</v>
      </c>
      <c r="B51" s="985" t="s">
        <v>1560</v>
      </c>
      <c r="C51" s="529" t="s">
        <v>590</v>
      </c>
      <c r="D51" s="529" t="s">
        <v>1561</v>
      </c>
      <c r="E51" s="529" t="s">
        <v>243</v>
      </c>
      <c r="F51" s="678" t="s">
        <v>1563</v>
      </c>
      <c r="G51" s="529" t="s">
        <v>267</v>
      </c>
      <c r="H51" s="951"/>
      <c r="I51" s="530"/>
      <c r="J51" s="924">
        <v>45231</v>
      </c>
      <c r="K51" s="539">
        <v>2313200063</v>
      </c>
      <c r="L51" s="869">
        <v>22411</v>
      </c>
      <c r="M51" s="573">
        <v>45231</v>
      </c>
      <c r="N51" s="942" t="s">
        <v>245</v>
      </c>
      <c r="O51" s="924">
        <v>45231</v>
      </c>
      <c r="P51" s="966"/>
      <c r="Q51" s="924"/>
      <c r="R51" s="924"/>
      <c r="S51" s="678"/>
      <c r="T51" s="678"/>
      <c r="U51" s="530"/>
      <c r="V51" s="530"/>
      <c r="W51" s="955"/>
      <c r="X51" s="956"/>
    </row>
    <row r="52" spans="1:24" s="160" customFormat="1" ht="11.45" hidden="1" customHeight="1">
      <c r="A52" s="940">
        <v>188</v>
      </c>
      <c r="B52" s="985" t="s">
        <v>1560</v>
      </c>
      <c r="C52" s="529" t="s">
        <v>590</v>
      </c>
      <c r="D52" s="529" t="s">
        <v>1561</v>
      </c>
      <c r="E52" s="529" t="s">
        <v>243</v>
      </c>
      <c r="F52" s="678" t="s">
        <v>1564</v>
      </c>
      <c r="G52" s="529" t="s">
        <v>267</v>
      </c>
      <c r="H52" s="951"/>
      <c r="I52" s="530"/>
      <c r="J52" s="986">
        <v>45297</v>
      </c>
      <c r="K52" s="539">
        <v>2313200063</v>
      </c>
      <c r="L52" s="869">
        <v>5602.8</v>
      </c>
      <c r="M52" s="573">
        <v>45231</v>
      </c>
      <c r="N52" s="942" t="s">
        <v>245</v>
      </c>
      <c r="O52" s="986">
        <v>45251</v>
      </c>
      <c r="P52" s="966"/>
      <c r="Q52" s="924"/>
      <c r="R52" s="924"/>
      <c r="S52" s="678"/>
      <c r="T52" s="678"/>
      <c r="U52" s="530"/>
      <c r="V52" s="530"/>
      <c r="W52" s="955"/>
      <c r="X52" s="955" t="s">
        <v>1565</v>
      </c>
    </row>
    <row r="53" spans="1:24" s="160" customFormat="1" ht="27" hidden="1">
      <c r="A53" s="940">
        <v>221</v>
      </c>
      <c r="B53" s="941" t="s">
        <v>1566</v>
      </c>
      <c r="C53" s="529" t="s">
        <v>590</v>
      </c>
      <c r="D53" s="667" t="s">
        <v>1567</v>
      </c>
      <c r="E53" s="712" t="s">
        <v>243</v>
      </c>
      <c r="F53" s="678" t="s">
        <v>1050</v>
      </c>
      <c r="G53" s="529" t="s">
        <v>267</v>
      </c>
      <c r="H53" s="543"/>
      <c r="I53" s="543"/>
      <c r="J53" s="988">
        <v>45141</v>
      </c>
      <c r="K53" s="902"/>
      <c r="L53" s="543"/>
      <c r="M53" s="950">
        <v>45139</v>
      </c>
      <c r="N53" s="942" t="s">
        <v>245</v>
      </c>
      <c r="O53" s="988">
        <v>45141</v>
      </c>
      <c r="P53" s="942" t="s">
        <v>149</v>
      </c>
      <c r="Q53" s="952">
        <v>45171</v>
      </c>
      <c r="R53" s="626"/>
      <c r="S53" s="678"/>
      <c r="T53" s="678"/>
      <c r="U53" s="539"/>
      <c r="V53" s="539"/>
      <c r="W53" s="530"/>
      <c r="X53" s="633"/>
    </row>
    <row r="54" spans="1:24" s="160" customFormat="1" ht="54" hidden="1">
      <c r="A54" s="940">
        <v>236</v>
      </c>
      <c r="B54" s="941" t="s">
        <v>709</v>
      </c>
      <c r="C54" s="529" t="s">
        <v>710</v>
      </c>
      <c r="D54" s="530" t="s">
        <v>712</v>
      </c>
      <c r="E54" s="712" t="s">
        <v>243</v>
      </c>
      <c r="F54" s="678" t="s">
        <v>1568</v>
      </c>
      <c r="G54" s="529" t="s">
        <v>267</v>
      </c>
      <c r="H54" s="543"/>
      <c r="I54" s="678"/>
      <c r="J54" s="627">
        <v>45269</v>
      </c>
      <c r="K54" s="902"/>
      <c r="L54" s="543"/>
      <c r="M54" s="987">
        <v>45261</v>
      </c>
      <c r="N54" s="942" t="s">
        <v>245</v>
      </c>
      <c r="O54" s="627">
        <v>45269</v>
      </c>
      <c r="P54" s="543"/>
      <c r="Q54" s="626"/>
      <c r="R54" s="626"/>
      <c r="S54" s="678"/>
      <c r="T54" s="678"/>
      <c r="U54" s="539"/>
      <c r="V54" s="539"/>
      <c r="W54" s="530"/>
      <c r="X54" s="633"/>
    </row>
    <row r="55" spans="1:24" s="160" customFormat="1" ht="13.5" hidden="1">
      <c r="A55" s="940">
        <v>239</v>
      </c>
      <c r="B55" s="941" t="s">
        <v>1569</v>
      </c>
      <c r="C55" s="529" t="s">
        <v>590</v>
      </c>
      <c r="D55" s="529" t="s">
        <v>1570</v>
      </c>
      <c r="E55" s="712" t="s">
        <v>243</v>
      </c>
      <c r="F55" s="530" t="s">
        <v>1571</v>
      </c>
      <c r="G55" s="529" t="s">
        <v>267</v>
      </c>
      <c r="H55" s="571">
        <v>44424</v>
      </c>
      <c r="I55" s="678"/>
      <c r="J55" s="628">
        <v>45398</v>
      </c>
      <c r="K55" s="868"/>
      <c r="L55" s="869"/>
      <c r="M55" s="942" t="s">
        <v>245</v>
      </c>
      <c r="N55" s="957"/>
      <c r="O55" s="957"/>
      <c r="P55" s="641" t="s">
        <v>149</v>
      </c>
      <c r="Q55" s="539"/>
      <c r="R55" s="539"/>
      <c r="S55" s="539"/>
      <c r="T55" s="539"/>
      <c r="U55" s="539"/>
      <c r="V55" s="539"/>
      <c r="W55" s="955">
        <v>0.9</v>
      </c>
      <c r="X55" s="633"/>
    </row>
    <row r="56" spans="1:24" s="160" customFormat="1" ht="27" hidden="1">
      <c r="A56" s="940">
        <v>269</v>
      </c>
      <c r="B56" s="941" t="s">
        <v>1572</v>
      </c>
      <c r="C56" s="712" t="s">
        <v>1573</v>
      </c>
      <c r="D56" s="933" t="s">
        <v>1574</v>
      </c>
      <c r="E56" s="712" t="s">
        <v>243</v>
      </c>
      <c r="F56" s="678" t="s">
        <v>1575</v>
      </c>
      <c r="G56" s="529" t="s">
        <v>267</v>
      </c>
      <c r="H56" s="543"/>
      <c r="I56" s="543"/>
      <c r="J56" s="571">
        <v>45159</v>
      </c>
      <c r="K56" s="902"/>
      <c r="L56" s="543"/>
      <c r="M56" s="970">
        <v>45139</v>
      </c>
      <c r="N56" s="942" t="s">
        <v>245</v>
      </c>
      <c r="O56" s="571">
        <v>45159</v>
      </c>
      <c r="P56" s="543"/>
      <c r="Q56" s="626"/>
      <c r="R56" s="626"/>
      <c r="S56" s="678"/>
      <c r="T56" s="678"/>
      <c r="U56" s="539"/>
      <c r="V56" s="539"/>
      <c r="W56" s="530"/>
      <c r="X56" s="633"/>
    </row>
    <row r="57" spans="1:24" s="160" customFormat="1" ht="27" hidden="1">
      <c r="A57" s="940">
        <v>273</v>
      </c>
      <c r="B57" s="941" t="s">
        <v>1576</v>
      </c>
      <c r="C57" s="712" t="s">
        <v>1577</v>
      </c>
      <c r="D57" s="934" t="s">
        <v>1578</v>
      </c>
      <c r="E57" s="712" t="s">
        <v>243</v>
      </c>
      <c r="F57" s="678" t="s">
        <v>1579</v>
      </c>
      <c r="G57" s="529" t="s">
        <v>267</v>
      </c>
      <c r="H57" s="543"/>
      <c r="I57" s="543"/>
      <c r="J57" s="627">
        <v>45328</v>
      </c>
      <c r="K57" s="902"/>
      <c r="L57" s="543"/>
      <c r="M57" s="987">
        <v>45323</v>
      </c>
      <c r="N57" s="942" t="s">
        <v>245</v>
      </c>
      <c r="O57" s="627">
        <v>45328</v>
      </c>
      <c r="P57" s="543"/>
      <c r="Q57" s="626"/>
      <c r="R57" s="626"/>
      <c r="S57" s="678"/>
      <c r="T57" s="678"/>
      <c r="U57" s="539"/>
      <c r="V57" s="539"/>
      <c r="W57" s="530"/>
      <c r="X57" s="633"/>
    </row>
    <row r="58" spans="1:24" s="160" customFormat="1" ht="40.5" hidden="1">
      <c r="A58" s="940">
        <v>305</v>
      </c>
      <c r="B58" s="941" t="s">
        <v>1580</v>
      </c>
      <c r="C58" s="712" t="s">
        <v>88</v>
      </c>
      <c r="D58" s="529" t="s">
        <v>1581</v>
      </c>
      <c r="E58" s="712" t="s">
        <v>243</v>
      </c>
      <c r="F58" s="678" t="s">
        <v>1340</v>
      </c>
      <c r="G58" s="529" t="s">
        <v>267</v>
      </c>
      <c r="H58" s="543"/>
      <c r="I58" s="543"/>
      <c r="J58" s="987">
        <v>45170</v>
      </c>
      <c r="K58" s="902"/>
      <c r="L58" s="543"/>
      <c r="M58" s="987">
        <v>45170</v>
      </c>
      <c r="N58" s="942" t="s">
        <v>245</v>
      </c>
      <c r="O58" s="543"/>
      <c r="P58" s="543"/>
      <c r="Q58" s="626"/>
      <c r="R58" s="626"/>
      <c r="S58" s="678"/>
      <c r="T58" s="678"/>
      <c r="U58" s="539"/>
      <c r="V58" s="539"/>
      <c r="W58" s="530"/>
      <c r="X58" s="633"/>
    </row>
    <row r="59" spans="1:24" s="160" customFormat="1" ht="40.5" hidden="1">
      <c r="A59" s="940">
        <v>325</v>
      </c>
      <c r="B59" s="941" t="s">
        <v>1005</v>
      </c>
      <c r="C59" s="712" t="s">
        <v>842</v>
      </c>
      <c r="D59" s="712" t="s">
        <v>1582</v>
      </c>
      <c r="E59" s="712" t="s">
        <v>243</v>
      </c>
      <c r="F59" s="678" t="s">
        <v>1583</v>
      </c>
      <c r="G59" s="529" t="s">
        <v>267</v>
      </c>
      <c r="H59" s="543"/>
      <c r="I59" s="543"/>
      <c r="J59" s="626">
        <v>45223</v>
      </c>
      <c r="K59" s="902"/>
      <c r="L59" s="543"/>
      <c r="M59" s="987">
        <v>45200</v>
      </c>
      <c r="N59" s="942" t="s">
        <v>245</v>
      </c>
      <c r="O59" s="626">
        <v>45223</v>
      </c>
      <c r="P59" s="543"/>
      <c r="Q59" s="626"/>
      <c r="R59" s="626"/>
      <c r="S59" s="678"/>
      <c r="T59" s="678"/>
      <c r="U59" s="539"/>
      <c r="V59" s="539"/>
      <c r="W59" s="530"/>
      <c r="X59" s="633"/>
    </row>
    <row r="60" spans="1:24" s="160" customFormat="1" ht="27" hidden="1">
      <c r="A60" s="940">
        <v>326</v>
      </c>
      <c r="B60" s="941" t="s">
        <v>1005</v>
      </c>
      <c r="C60" s="712" t="s">
        <v>842</v>
      </c>
      <c r="D60" s="712" t="s">
        <v>1582</v>
      </c>
      <c r="E60" s="712" t="s">
        <v>243</v>
      </c>
      <c r="F60" s="678" t="s">
        <v>1490</v>
      </c>
      <c r="G60" s="529" t="s">
        <v>267</v>
      </c>
      <c r="H60" s="543"/>
      <c r="I60" s="543"/>
      <c r="J60" s="626">
        <v>45223</v>
      </c>
      <c r="K60" s="902"/>
      <c r="L60" s="543"/>
      <c r="M60" s="987">
        <v>45200</v>
      </c>
      <c r="N60" s="942" t="s">
        <v>245</v>
      </c>
      <c r="O60" s="626">
        <v>45223</v>
      </c>
      <c r="P60" s="543"/>
      <c r="Q60" s="626"/>
      <c r="R60" s="626"/>
      <c r="S60" s="678"/>
      <c r="T60" s="678"/>
      <c r="U60" s="539"/>
      <c r="V60" s="539"/>
      <c r="W60" s="530"/>
      <c r="X60" s="633"/>
    </row>
    <row r="61" spans="1:24" s="160" customFormat="1" ht="27" hidden="1">
      <c r="A61" s="940">
        <v>327</v>
      </c>
      <c r="B61" s="941" t="s">
        <v>1005</v>
      </c>
      <c r="C61" s="712" t="s">
        <v>842</v>
      </c>
      <c r="D61" s="712" t="s">
        <v>1582</v>
      </c>
      <c r="E61" s="712" t="s">
        <v>243</v>
      </c>
      <c r="F61" s="678" t="s">
        <v>1584</v>
      </c>
      <c r="G61" s="529" t="s">
        <v>267</v>
      </c>
      <c r="H61" s="543"/>
      <c r="I61" s="543"/>
      <c r="J61" s="626">
        <v>45223</v>
      </c>
      <c r="K61" s="902"/>
      <c r="L61" s="543"/>
      <c r="M61" s="987">
        <v>45200</v>
      </c>
      <c r="N61" s="942" t="s">
        <v>245</v>
      </c>
      <c r="O61" s="626">
        <v>45223</v>
      </c>
      <c r="P61" s="543"/>
      <c r="Q61" s="626"/>
      <c r="R61" s="626"/>
      <c r="S61" s="678"/>
      <c r="T61" s="678"/>
      <c r="U61" s="539"/>
      <c r="V61" s="539"/>
      <c r="W61" s="530"/>
      <c r="X61" s="633"/>
    </row>
    <row r="62" spans="1:24" s="160" customFormat="1" ht="40.5" hidden="1">
      <c r="A62" s="940">
        <v>333</v>
      </c>
      <c r="B62" s="941" t="s">
        <v>295</v>
      </c>
      <c r="C62" s="712" t="s">
        <v>1585</v>
      </c>
      <c r="D62" s="934" t="s">
        <v>1586</v>
      </c>
      <c r="E62" s="712" t="s">
        <v>243</v>
      </c>
      <c r="F62" s="678" t="s">
        <v>1587</v>
      </c>
      <c r="G62" s="529" t="s">
        <v>267</v>
      </c>
      <c r="H62" s="543"/>
      <c r="I62" s="543"/>
      <c r="J62" s="987">
        <v>45200</v>
      </c>
      <c r="K62" s="902"/>
      <c r="L62" s="543"/>
      <c r="M62" s="987">
        <v>45200</v>
      </c>
      <c r="N62" s="950" t="s">
        <v>62</v>
      </c>
      <c r="O62" s="543"/>
      <c r="P62" s="543"/>
      <c r="Q62" s="626"/>
      <c r="R62" s="626"/>
      <c r="S62" s="678"/>
      <c r="T62" s="678"/>
      <c r="U62" s="539"/>
      <c r="V62" s="539"/>
      <c r="W62" s="530"/>
      <c r="X62" s="633"/>
    </row>
    <row r="63" spans="1:24" s="160" customFormat="1" ht="40.5" hidden="1">
      <c r="A63" s="940">
        <v>334</v>
      </c>
      <c r="B63" s="941" t="s">
        <v>295</v>
      </c>
      <c r="C63" s="712" t="s">
        <v>320</v>
      </c>
      <c r="D63" s="925" t="s">
        <v>1588</v>
      </c>
      <c r="E63" s="712" t="s">
        <v>243</v>
      </c>
      <c r="F63" s="678" t="s">
        <v>1587</v>
      </c>
      <c r="G63" s="529" t="s">
        <v>267</v>
      </c>
      <c r="H63" s="543"/>
      <c r="I63" s="543"/>
      <c r="J63" s="627">
        <v>45366</v>
      </c>
      <c r="K63" s="902"/>
      <c r="L63" s="543"/>
      <c r="M63" s="987">
        <v>45200</v>
      </c>
      <c r="N63" s="950" t="s">
        <v>62</v>
      </c>
      <c r="O63" s="543"/>
      <c r="P63" s="543"/>
      <c r="Q63" s="626"/>
      <c r="R63" s="626"/>
      <c r="S63" s="678"/>
      <c r="T63" s="678"/>
      <c r="U63" s="539"/>
      <c r="V63" s="539"/>
      <c r="W63" s="530"/>
      <c r="X63" s="633"/>
    </row>
    <row r="64" spans="1:24" s="160" customFormat="1" ht="12.95" hidden="1" customHeight="1">
      <c r="A64" s="940">
        <v>335</v>
      </c>
      <c r="B64" s="941" t="s">
        <v>295</v>
      </c>
      <c r="C64" s="712" t="s">
        <v>159</v>
      </c>
      <c r="D64" s="529" t="s">
        <v>1589</v>
      </c>
      <c r="E64" s="712" t="s">
        <v>243</v>
      </c>
      <c r="F64" s="678" t="s">
        <v>1587</v>
      </c>
      <c r="G64" s="529" t="s">
        <v>267</v>
      </c>
      <c r="H64" s="543"/>
      <c r="I64" s="543"/>
      <c r="J64" s="987">
        <v>45200</v>
      </c>
      <c r="K64" s="902"/>
      <c r="L64" s="543"/>
      <c r="M64" s="987">
        <v>45200</v>
      </c>
      <c r="N64" s="950" t="s">
        <v>62</v>
      </c>
      <c r="O64" s="543"/>
      <c r="P64" s="543"/>
      <c r="Q64" s="626"/>
      <c r="R64" s="626"/>
      <c r="S64" s="678"/>
      <c r="T64" s="678"/>
      <c r="U64" s="539"/>
      <c r="V64" s="539"/>
      <c r="W64" s="530"/>
      <c r="X64" s="633"/>
    </row>
    <row r="65" spans="1:24" s="160" customFormat="1" ht="12.95" hidden="1" customHeight="1">
      <c r="A65" s="940">
        <v>336</v>
      </c>
      <c r="B65" s="941" t="s">
        <v>295</v>
      </c>
      <c r="C65" s="712" t="s">
        <v>258</v>
      </c>
      <c r="D65" s="529" t="s">
        <v>1590</v>
      </c>
      <c r="E65" s="712" t="s">
        <v>243</v>
      </c>
      <c r="F65" s="678" t="s">
        <v>1587</v>
      </c>
      <c r="G65" s="529" t="s">
        <v>267</v>
      </c>
      <c r="H65" s="543"/>
      <c r="I65" s="543"/>
      <c r="J65" s="987">
        <v>45200</v>
      </c>
      <c r="K65" s="902"/>
      <c r="L65" s="543"/>
      <c r="M65" s="987">
        <v>45200</v>
      </c>
      <c r="N65" s="950" t="s">
        <v>62</v>
      </c>
      <c r="O65" s="543"/>
      <c r="P65" s="543"/>
      <c r="Q65" s="626"/>
      <c r="R65" s="626"/>
      <c r="S65" s="678"/>
      <c r="T65" s="678"/>
      <c r="U65" s="539"/>
      <c r="V65" s="539"/>
      <c r="W65" s="530"/>
      <c r="X65" s="633"/>
    </row>
    <row r="66" spans="1:24" s="160" customFormat="1" ht="12.95" hidden="1" customHeight="1">
      <c r="A66" s="940">
        <v>337</v>
      </c>
      <c r="B66" s="941" t="s">
        <v>295</v>
      </c>
      <c r="C66" s="623" t="s">
        <v>674</v>
      </c>
      <c r="D66" s="529" t="s">
        <v>1591</v>
      </c>
      <c r="E66" s="712" t="s">
        <v>243</v>
      </c>
      <c r="F66" s="678" t="s">
        <v>1587</v>
      </c>
      <c r="G66" s="529" t="s">
        <v>267</v>
      </c>
      <c r="H66" s="543"/>
      <c r="I66" s="543"/>
      <c r="J66" s="987">
        <v>45200</v>
      </c>
      <c r="K66" s="902"/>
      <c r="L66" s="543"/>
      <c r="M66" s="987">
        <v>45200</v>
      </c>
      <c r="N66" s="950" t="s">
        <v>62</v>
      </c>
      <c r="O66" s="543"/>
      <c r="P66" s="543"/>
      <c r="Q66" s="626"/>
      <c r="R66" s="626"/>
      <c r="S66" s="678"/>
      <c r="T66" s="678"/>
      <c r="U66" s="539"/>
      <c r="V66" s="539"/>
      <c r="W66" s="530"/>
      <c r="X66" s="633"/>
    </row>
    <row r="67" spans="1:24" s="160" customFormat="1" ht="12.95" hidden="1" customHeight="1">
      <c r="A67" s="940">
        <v>338</v>
      </c>
      <c r="B67" s="941" t="s">
        <v>295</v>
      </c>
      <c r="C67" s="712" t="s">
        <v>1592</v>
      </c>
      <c r="D67" s="529" t="s">
        <v>1593</v>
      </c>
      <c r="E67" s="712" t="s">
        <v>243</v>
      </c>
      <c r="F67" s="678" t="s">
        <v>1587</v>
      </c>
      <c r="G67" s="529" t="s">
        <v>267</v>
      </c>
      <c r="H67" s="543"/>
      <c r="I67" s="543"/>
      <c r="J67" s="987">
        <v>45200</v>
      </c>
      <c r="K67" s="902"/>
      <c r="L67" s="543"/>
      <c r="M67" s="987">
        <v>45200</v>
      </c>
      <c r="N67" s="950" t="s">
        <v>62</v>
      </c>
      <c r="O67" s="543"/>
      <c r="P67" s="543"/>
      <c r="Q67" s="626"/>
      <c r="R67" s="626"/>
      <c r="S67" s="678"/>
      <c r="T67" s="678"/>
      <c r="U67" s="539"/>
      <c r="V67" s="539"/>
      <c r="W67" s="530"/>
      <c r="X67" s="633"/>
    </row>
    <row r="68" spans="1:24" s="160" customFormat="1" ht="12.95" hidden="1" customHeight="1">
      <c r="A68" s="940">
        <v>353</v>
      </c>
      <c r="B68" s="941" t="s">
        <v>1594</v>
      </c>
      <c r="C68" s="712" t="s">
        <v>628</v>
      </c>
      <c r="D68" s="712" t="s">
        <v>1595</v>
      </c>
      <c r="E68" s="712" t="s">
        <v>243</v>
      </c>
      <c r="F68" s="678" t="s">
        <v>1596</v>
      </c>
      <c r="G68" s="529" t="s">
        <v>267</v>
      </c>
      <c r="H68" s="543"/>
      <c r="I68" s="543"/>
      <c r="J68" s="627">
        <v>45375</v>
      </c>
      <c r="K68" s="902"/>
      <c r="L68" s="543"/>
      <c r="M68" s="987">
        <v>45413</v>
      </c>
      <c r="N68" s="678"/>
      <c r="O68" s="543"/>
      <c r="P68" s="543"/>
      <c r="Q68" s="626"/>
      <c r="R68" s="626"/>
      <c r="S68" s="678"/>
      <c r="T68" s="678"/>
      <c r="U68" s="539"/>
      <c r="V68" s="539"/>
      <c r="W68" s="530"/>
      <c r="X68" s="633"/>
    </row>
    <row r="69" spans="1:24" s="160" customFormat="1" ht="40.5" hidden="1">
      <c r="A69" s="940">
        <v>355</v>
      </c>
      <c r="B69" s="941" t="s">
        <v>1005</v>
      </c>
      <c r="C69" s="712" t="s">
        <v>842</v>
      </c>
      <c r="D69" s="712" t="s">
        <v>1597</v>
      </c>
      <c r="E69" s="712" t="s">
        <v>243</v>
      </c>
      <c r="F69" s="678" t="s">
        <v>1598</v>
      </c>
      <c r="G69" s="529" t="s">
        <v>267</v>
      </c>
      <c r="H69" s="543"/>
      <c r="I69" s="543"/>
      <c r="J69" s="627">
        <v>44943</v>
      </c>
      <c r="K69" s="902"/>
      <c r="L69" s="543"/>
      <c r="M69" s="987">
        <v>45292</v>
      </c>
      <c r="N69" s="942" t="s">
        <v>245</v>
      </c>
      <c r="O69" s="543"/>
      <c r="P69" s="543"/>
      <c r="Q69" s="626"/>
      <c r="R69" s="626"/>
      <c r="S69" s="678"/>
      <c r="T69" s="678"/>
      <c r="U69" s="539"/>
      <c r="V69" s="539"/>
      <c r="W69" s="530"/>
      <c r="X69" s="633"/>
    </row>
    <row r="70" spans="1:24" s="160" customFormat="1" ht="40.5" hidden="1">
      <c r="A70" s="940">
        <v>356</v>
      </c>
      <c r="B70" s="941" t="s">
        <v>1005</v>
      </c>
      <c r="C70" s="712" t="s">
        <v>842</v>
      </c>
      <c r="D70" s="712" t="s">
        <v>1597</v>
      </c>
      <c r="E70" s="712" t="s">
        <v>243</v>
      </c>
      <c r="F70" s="678" t="s">
        <v>1599</v>
      </c>
      <c r="G70" s="529" t="s">
        <v>267</v>
      </c>
      <c r="H70" s="543"/>
      <c r="I70" s="543"/>
      <c r="J70" s="627">
        <v>44943</v>
      </c>
      <c r="K70" s="902"/>
      <c r="L70" s="543"/>
      <c r="M70" s="987">
        <v>45292</v>
      </c>
      <c r="N70" s="942" t="s">
        <v>245</v>
      </c>
      <c r="O70" s="543"/>
      <c r="P70" s="543"/>
      <c r="Q70" s="626"/>
      <c r="R70" s="626"/>
      <c r="S70" s="678"/>
      <c r="T70" s="678"/>
      <c r="U70" s="539"/>
      <c r="V70" s="539"/>
      <c r="W70" s="530"/>
      <c r="X70" s="633"/>
    </row>
    <row r="71" spans="1:24" s="160" customFormat="1" ht="40.5" hidden="1">
      <c r="A71" s="940">
        <v>371</v>
      </c>
      <c r="B71" s="941" t="s">
        <v>1600</v>
      </c>
      <c r="C71" s="712" t="s">
        <v>727</v>
      </c>
      <c r="D71" s="712" t="s">
        <v>1601</v>
      </c>
      <c r="E71" s="712" t="s">
        <v>243</v>
      </c>
      <c r="F71" s="678" t="s">
        <v>1602</v>
      </c>
      <c r="G71" s="529" t="s">
        <v>267</v>
      </c>
      <c r="H71" s="543"/>
      <c r="I71" s="543"/>
      <c r="J71" s="952">
        <v>45352</v>
      </c>
      <c r="K71" s="902"/>
      <c r="L71" s="543"/>
      <c r="M71" s="952">
        <v>45352</v>
      </c>
      <c r="N71" s="949" t="s">
        <v>245</v>
      </c>
      <c r="O71" s="571">
        <v>45358</v>
      </c>
      <c r="P71" s="543"/>
      <c r="Q71" s="626"/>
      <c r="R71" s="626"/>
      <c r="S71" s="678"/>
      <c r="T71" s="678"/>
      <c r="U71" s="539"/>
      <c r="V71" s="539"/>
      <c r="W71" s="530"/>
      <c r="X71" s="633"/>
    </row>
    <row r="72" spans="1:24" s="160" customFormat="1" ht="40.5" hidden="1">
      <c r="A72" s="940">
        <v>372</v>
      </c>
      <c r="B72" s="941" t="s">
        <v>1600</v>
      </c>
      <c r="C72" s="712" t="s">
        <v>727</v>
      </c>
      <c r="D72" s="712" t="s">
        <v>1601</v>
      </c>
      <c r="E72" s="712" t="s">
        <v>243</v>
      </c>
      <c r="F72" s="678" t="s">
        <v>1603</v>
      </c>
      <c r="G72" s="529" t="s">
        <v>267</v>
      </c>
      <c r="H72" s="543"/>
      <c r="I72" s="543"/>
      <c r="J72" s="952">
        <v>45352</v>
      </c>
      <c r="K72" s="902"/>
      <c r="L72" s="543"/>
      <c r="M72" s="952">
        <v>45352</v>
      </c>
      <c r="N72" s="949" t="s">
        <v>245</v>
      </c>
      <c r="O72" s="571">
        <v>45358</v>
      </c>
      <c r="P72" s="543"/>
      <c r="Q72" s="626"/>
      <c r="R72" s="626"/>
      <c r="S72" s="678"/>
      <c r="T72" s="678"/>
      <c r="U72" s="539"/>
      <c r="V72" s="539"/>
      <c r="W72" s="530"/>
      <c r="X72" s="633"/>
    </row>
    <row r="73" spans="1:24" s="160" customFormat="1" ht="40.5" hidden="1">
      <c r="A73" s="940">
        <v>373</v>
      </c>
      <c r="B73" s="941" t="s">
        <v>1600</v>
      </c>
      <c r="C73" s="712" t="s">
        <v>727</v>
      </c>
      <c r="D73" s="712" t="s">
        <v>1601</v>
      </c>
      <c r="E73" s="712" t="s">
        <v>243</v>
      </c>
      <c r="F73" s="678" t="s">
        <v>1604</v>
      </c>
      <c r="G73" s="529" t="s">
        <v>267</v>
      </c>
      <c r="H73" s="543"/>
      <c r="I73" s="543"/>
      <c r="J73" s="952">
        <v>45352</v>
      </c>
      <c r="K73" s="902"/>
      <c r="L73" s="543"/>
      <c r="M73" s="952">
        <v>45352</v>
      </c>
      <c r="N73" s="949" t="s">
        <v>245</v>
      </c>
      <c r="O73" s="571">
        <v>45358</v>
      </c>
      <c r="P73" s="543"/>
      <c r="Q73" s="626"/>
      <c r="R73" s="626"/>
      <c r="S73" s="678"/>
      <c r="T73" s="678"/>
      <c r="U73" s="539"/>
      <c r="V73" s="539"/>
      <c r="W73" s="530"/>
      <c r="X73" s="633"/>
    </row>
    <row r="74" spans="1:24" s="160" customFormat="1" ht="40.5" hidden="1">
      <c r="A74" s="940">
        <v>374</v>
      </c>
      <c r="B74" s="941" t="s">
        <v>1600</v>
      </c>
      <c r="C74" s="712" t="s">
        <v>727</v>
      </c>
      <c r="D74" s="712" t="s">
        <v>1601</v>
      </c>
      <c r="E74" s="712" t="s">
        <v>243</v>
      </c>
      <c r="F74" s="678" t="s">
        <v>1605</v>
      </c>
      <c r="G74" s="529" t="s">
        <v>267</v>
      </c>
      <c r="H74" s="543"/>
      <c r="I74" s="543"/>
      <c r="J74" s="952">
        <v>45352</v>
      </c>
      <c r="K74" s="902"/>
      <c r="L74" s="543"/>
      <c r="M74" s="952">
        <v>45352</v>
      </c>
      <c r="N74" s="949" t="s">
        <v>245</v>
      </c>
      <c r="O74" s="571">
        <v>45358</v>
      </c>
      <c r="P74" s="543"/>
      <c r="Q74" s="626"/>
      <c r="R74" s="626"/>
      <c r="S74" s="678"/>
      <c r="T74" s="678"/>
      <c r="U74" s="539"/>
      <c r="V74" s="539"/>
      <c r="W74" s="530"/>
      <c r="X74" s="633"/>
    </row>
    <row r="75" spans="1:24" s="160" customFormat="1" ht="12.95" hidden="1" customHeight="1">
      <c r="A75" s="940">
        <v>395</v>
      </c>
      <c r="B75" s="941" t="s">
        <v>1139</v>
      </c>
      <c r="C75" s="712" t="s">
        <v>1066</v>
      </c>
      <c r="D75" s="712" t="s">
        <v>1140</v>
      </c>
      <c r="E75" s="712" t="s">
        <v>243</v>
      </c>
      <c r="F75" s="678" t="s">
        <v>1606</v>
      </c>
      <c r="G75" s="529" t="s">
        <v>267</v>
      </c>
      <c r="H75" s="543"/>
      <c r="I75" s="543"/>
      <c r="J75" s="627">
        <v>45341</v>
      </c>
      <c r="K75" s="902"/>
      <c r="L75" s="543"/>
      <c r="M75" s="627">
        <v>45341</v>
      </c>
      <c r="N75" s="992" t="s">
        <v>62</v>
      </c>
      <c r="O75" s="627">
        <v>45341</v>
      </c>
      <c r="P75" s="543"/>
      <c r="Q75" s="626"/>
      <c r="R75" s="626"/>
      <c r="S75" s="678"/>
      <c r="T75" s="678"/>
      <c r="U75" s="539"/>
      <c r="V75" s="539"/>
      <c r="W75" s="530"/>
      <c r="X75" s="633"/>
    </row>
    <row r="76" spans="1:24" s="160" customFormat="1" ht="12.95" hidden="1" customHeight="1">
      <c r="A76" s="940">
        <v>402</v>
      </c>
      <c r="B76" s="941" t="s">
        <v>1139</v>
      </c>
      <c r="C76" s="712" t="s">
        <v>1066</v>
      </c>
      <c r="D76" s="712" t="s">
        <v>1150</v>
      </c>
      <c r="E76" s="712" t="s">
        <v>243</v>
      </c>
      <c r="F76" s="678" t="s">
        <v>1606</v>
      </c>
      <c r="G76" s="529" t="s">
        <v>267</v>
      </c>
      <c r="H76" s="543"/>
      <c r="I76" s="543"/>
      <c r="J76" s="627">
        <v>45315</v>
      </c>
      <c r="K76" s="902"/>
      <c r="L76" s="543"/>
      <c r="M76" s="627">
        <v>45315</v>
      </c>
      <c r="N76" s="992" t="s">
        <v>62</v>
      </c>
      <c r="O76" s="627">
        <v>45315</v>
      </c>
      <c r="P76" s="543"/>
      <c r="Q76" s="626"/>
      <c r="R76" s="626"/>
      <c r="S76" s="678"/>
      <c r="T76" s="678"/>
      <c r="U76" s="539"/>
      <c r="V76" s="539"/>
      <c r="W76" s="530"/>
      <c r="X76" s="633"/>
    </row>
    <row r="77" spans="1:24" s="160" customFormat="1" ht="12.95" hidden="1" customHeight="1">
      <c r="A77" s="940">
        <v>420</v>
      </c>
      <c r="B77" s="995" t="s">
        <v>1607</v>
      </c>
      <c r="C77" s="712" t="s">
        <v>1608</v>
      </c>
      <c r="D77" s="712" t="s">
        <v>1609</v>
      </c>
      <c r="E77" s="712" t="s">
        <v>243</v>
      </c>
      <c r="F77" s="678" t="s">
        <v>1610</v>
      </c>
      <c r="G77" s="529" t="s">
        <v>267</v>
      </c>
      <c r="H77" s="543"/>
      <c r="I77" s="732"/>
      <c r="J77" s="627">
        <v>45359</v>
      </c>
      <c r="K77" s="902"/>
      <c r="L77" s="543"/>
      <c r="M77" s="987">
        <v>45323</v>
      </c>
      <c r="N77" s="992" t="s">
        <v>62</v>
      </c>
      <c r="O77" s="627">
        <v>45344</v>
      </c>
      <c r="P77" s="543"/>
      <c r="Q77" s="626"/>
      <c r="R77" s="626"/>
      <c r="S77" s="678"/>
      <c r="T77" s="678"/>
      <c r="U77" s="539"/>
      <c r="V77" s="539"/>
      <c r="W77" s="530"/>
      <c r="X77" s="633"/>
    </row>
    <row r="78" spans="1:24" s="160" customFormat="1" ht="12.95" hidden="1" customHeight="1">
      <c r="A78" s="940">
        <v>439</v>
      </c>
      <c r="B78" s="995" t="s">
        <v>1594</v>
      </c>
      <c r="C78" s="712" t="s">
        <v>628</v>
      </c>
      <c r="D78" s="712" t="s">
        <v>1611</v>
      </c>
      <c r="E78" s="712" t="s">
        <v>243</v>
      </c>
      <c r="F78" s="678" t="s">
        <v>1612</v>
      </c>
      <c r="G78" s="529" t="s">
        <v>267</v>
      </c>
      <c r="H78" s="543"/>
      <c r="I78" s="543"/>
      <c r="J78" s="918">
        <v>45323</v>
      </c>
      <c r="K78" s="902"/>
      <c r="L78" s="543"/>
      <c r="M78" s="949" t="s">
        <v>245</v>
      </c>
      <c r="N78" s="949" t="s">
        <v>245</v>
      </c>
      <c r="O78" s="543"/>
      <c r="P78" s="543"/>
      <c r="Q78" s="626"/>
      <c r="R78" s="626"/>
      <c r="S78" s="678"/>
      <c r="T78" s="678"/>
      <c r="U78" s="539"/>
      <c r="V78" s="539"/>
      <c r="W78" s="530"/>
      <c r="X78" s="633"/>
    </row>
    <row r="79" spans="1:24" s="160" customFormat="1" ht="12.95" hidden="1" customHeight="1">
      <c r="A79" s="940">
        <v>440</v>
      </c>
      <c r="B79" s="995" t="s">
        <v>1594</v>
      </c>
      <c r="C79" s="712" t="s">
        <v>628</v>
      </c>
      <c r="D79" s="712" t="s">
        <v>1611</v>
      </c>
      <c r="E79" s="712" t="s">
        <v>243</v>
      </c>
      <c r="F79" s="678" t="s">
        <v>1613</v>
      </c>
      <c r="G79" s="529" t="s">
        <v>267</v>
      </c>
      <c r="H79" s="543"/>
      <c r="I79" s="543"/>
      <c r="J79" s="627">
        <v>45352</v>
      </c>
      <c r="K79" s="902"/>
      <c r="L79" s="543"/>
      <c r="M79" s="952">
        <v>45352</v>
      </c>
      <c r="N79" s="949" t="s">
        <v>245</v>
      </c>
      <c r="O79" s="627">
        <v>45352</v>
      </c>
      <c r="P79" s="543"/>
      <c r="Q79" s="626"/>
      <c r="R79" s="626"/>
      <c r="S79" s="678"/>
      <c r="T79" s="678"/>
      <c r="U79" s="539"/>
      <c r="V79" s="539"/>
      <c r="W79" s="530"/>
      <c r="X79" s="633"/>
    </row>
    <row r="80" spans="1:24" s="160" customFormat="1" ht="30" hidden="1" customHeight="1">
      <c r="A80" s="940">
        <v>442</v>
      </c>
      <c r="B80" s="995" t="s">
        <v>1614</v>
      </c>
      <c r="C80" s="712" t="s">
        <v>590</v>
      </c>
      <c r="D80" s="712" t="s">
        <v>1615</v>
      </c>
      <c r="E80" s="712" t="s">
        <v>243</v>
      </c>
      <c r="F80" s="678" t="s">
        <v>1227</v>
      </c>
      <c r="G80" s="529" t="s">
        <v>267</v>
      </c>
      <c r="H80" s="543"/>
      <c r="I80" s="543"/>
      <c r="J80" s="627">
        <v>45379</v>
      </c>
      <c r="K80" s="902"/>
      <c r="L80" s="543"/>
      <c r="M80" s="952">
        <v>45380</v>
      </c>
      <c r="N80" s="942" t="s">
        <v>245</v>
      </c>
      <c r="O80" s="627">
        <v>45379</v>
      </c>
      <c r="P80" s="543"/>
      <c r="Q80" s="626"/>
      <c r="R80" s="626"/>
      <c r="S80" s="678"/>
      <c r="T80" s="678"/>
      <c r="U80" s="539"/>
      <c r="V80" s="539"/>
      <c r="W80" s="530"/>
      <c r="X80" s="633"/>
    </row>
    <row r="81" spans="1:24" s="160" customFormat="1" ht="12.95" hidden="1" customHeight="1">
      <c r="A81" s="940">
        <v>443</v>
      </c>
      <c r="B81" s="995" t="s">
        <v>1614</v>
      </c>
      <c r="C81" s="712" t="s">
        <v>590</v>
      </c>
      <c r="D81" s="712" t="s">
        <v>1615</v>
      </c>
      <c r="E81" s="712" t="s">
        <v>243</v>
      </c>
      <c r="F81" s="678" t="s">
        <v>1230</v>
      </c>
      <c r="G81" s="529" t="s">
        <v>267</v>
      </c>
      <c r="H81" s="543"/>
      <c r="I81" s="543"/>
      <c r="J81" s="627">
        <v>45406</v>
      </c>
      <c r="K81" s="902"/>
      <c r="L81" s="543"/>
      <c r="M81" s="952">
        <v>45380</v>
      </c>
      <c r="N81" s="942" t="s">
        <v>245</v>
      </c>
      <c r="O81" s="627">
        <v>45379</v>
      </c>
      <c r="P81" s="543"/>
      <c r="Q81" s="626"/>
      <c r="R81" s="626"/>
      <c r="S81" s="678"/>
      <c r="T81" s="678"/>
      <c r="U81" s="539"/>
      <c r="V81" s="539"/>
      <c r="W81" s="530"/>
      <c r="X81" s="633"/>
    </row>
    <row r="82" spans="1:24" s="160" customFormat="1" ht="12.95" hidden="1" customHeight="1">
      <c r="A82" s="940">
        <v>512</v>
      </c>
      <c r="B82" s="995" t="s">
        <v>1616</v>
      </c>
      <c r="C82" s="712" t="s">
        <v>972</v>
      </c>
      <c r="D82" s="712" t="s">
        <v>1617</v>
      </c>
      <c r="E82" s="712" t="s">
        <v>243</v>
      </c>
      <c r="F82" s="678" t="s">
        <v>1153</v>
      </c>
      <c r="G82" s="529" t="s">
        <v>267</v>
      </c>
      <c r="H82" s="543"/>
      <c r="I82" s="543"/>
      <c r="J82" s="627">
        <v>45400</v>
      </c>
      <c r="K82" s="902"/>
      <c r="L82" s="543"/>
      <c r="M82" s="678" t="s">
        <v>107</v>
      </c>
      <c r="N82" s="678"/>
      <c r="O82" s="543"/>
      <c r="P82" s="543"/>
      <c r="Q82" s="626"/>
      <c r="R82" s="626"/>
      <c r="S82" s="678"/>
      <c r="T82" s="678"/>
      <c r="U82" s="539"/>
      <c r="V82" s="539"/>
      <c r="W82" s="530"/>
      <c r="X82" s="633"/>
    </row>
    <row r="83" spans="1:24" s="160" customFormat="1" ht="12.95" customHeight="1">
      <c r="A83" s="940">
        <v>530</v>
      </c>
      <c r="B83" s="995"/>
      <c r="C83" s="712" t="s">
        <v>1618</v>
      </c>
      <c r="D83" s="926" t="s">
        <v>1619</v>
      </c>
      <c r="E83" s="712" t="s">
        <v>243</v>
      </c>
      <c r="F83" s="678" t="s">
        <v>1620</v>
      </c>
      <c r="G83" s="529" t="s">
        <v>267</v>
      </c>
      <c r="H83" s="543"/>
      <c r="I83" s="543"/>
      <c r="J83" s="543" t="s">
        <v>1621</v>
      </c>
      <c r="K83" s="902"/>
      <c r="L83" s="543"/>
      <c r="M83" s="678"/>
      <c r="N83" s="678"/>
      <c r="O83" s="543"/>
      <c r="P83" s="543"/>
      <c r="Q83" s="626"/>
      <c r="R83" s="626"/>
      <c r="S83" s="678"/>
      <c r="T83" s="678"/>
      <c r="U83" s="539"/>
      <c r="V83" s="539"/>
      <c r="W83" s="530"/>
      <c r="X83" s="633"/>
    </row>
    <row r="84" spans="1:24" s="160" customFormat="1" ht="12.95" customHeight="1">
      <c r="A84" s="940">
        <v>531</v>
      </c>
      <c r="B84" s="995"/>
      <c r="C84" s="712" t="s">
        <v>1618</v>
      </c>
      <c r="D84" s="926" t="s">
        <v>1619</v>
      </c>
      <c r="E84" s="712" t="s">
        <v>243</v>
      </c>
      <c r="F84" s="993" t="s">
        <v>1622</v>
      </c>
      <c r="G84" s="529" t="s">
        <v>267</v>
      </c>
      <c r="H84" s="543"/>
      <c r="I84" s="543"/>
      <c r="J84" s="616">
        <v>45463</v>
      </c>
      <c r="K84" s="902"/>
      <c r="L84" s="543"/>
      <c r="M84" s="678"/>
      <c r="N84" s="678"/>
      <c r="O84" s="543"/>
      <c r="P84" s="543"/>
      <c r="Q84" s="626"/>
      <c r="R84" s="626"/>
      <c r="S84" s="678"/>
      <c r="T84" s="678"/>
      <c r="U84" s="539"/>
      <c r="V84" s="539"/>
      <c r="W84" s="530"/>
      <c r="X84" s="633"/>
    </row>
    <row r="85" spans="1:24" s="160" customFormat="1" ht="12.95" customHeight="1">
      <c r="A85" s="940">
        <v>532</v>
      </c>
      <c r="B85" s="995" t="s">
        <v>316</v>
      </c>
      <c r="C85" s="712" t="s">
        <v>1618</v>
      </c>
      <c r="D85" s="926" t="s">
        <v>1619</v>
      </c>
      <c r="E85" s="712" t="s">
        <v>243</v>
      </c>
      <c r="F85" s="678" t="s">
        <v>1623</v>
      </c>
      <c r="G85" s="529" t="s">
        <v>267</v>
      </c>
      <c r="H85" s="627">
        <v>45474</v>
      </c>
      <c r="I85" s="994">
        <v>45546</v>
      </c>
      <c r="J85" s="994">
        <v>45546</v>
      </c>
      <c r="K85" s="627"/>
      <c r="L85" s="543"/>
      <c r="M85" s="678"/>
      <c r="N85" s="678"/>
      <c r="O85" s="543"/>
      <c r="P85" s="543"/>
      <c r="Q85" s="626"/>
      <c r="R85" s="626"/>
      <c r="S85" s="678"/>
      <c r="T85" s="678"/>
      <c r="U85" s="539"/>
      <c r="V85" s="539"/>
      <c r="W85" s="530"/>
      <c r="X85" s="633"/>
    </row>
    <row r="86" spans="1:24" s="160" customFormat="1" ht="15" hidden="1" customHeight="1">
      <c r="A86" s="940">
        <v>520</v>
      </c>
      <c r="B86" s="995"/>
      <c r="C86" s="712" t="s">
        <v>1624</v>
      </c>
      <c r="D86" s="926" t="s">
        <v>1625</v>
      </c>
      <c r="E86" s="529" t="s">
        <v>243</v>
      </c>
      <c r="F86" s="930" t="s">
        <v>1626</v>
      </c>
      <c r="G86" s="529" t="s">
        <v>267</v>
      </c>
      <c r="H86" s="571"/>
      <c r="I86" s="571"/>
      <c r="J86" s="627"/>
      <c r="K86" s="627"/>
      <c r="L86" s="627"/>
      <c r="M86" s="627"/>
      <c r="N86" s="627"/>
      <c r="O86" s="627"/>
      <c r="P86" s="627"/>
      <c r="Q86" s="627"/>
      <c r="R86" s="627"/>
      <c r="S86" s="627"/>
      <c r="T86" s="627"/>
      <c r="U86" s="627"/>
      <c r="V86" s="627"/>
      <c r="W86" s="627"/>
      <c r="X86" s="935"/>
    </row>
    <row r="87" spans="1:24" s="4" customFormat="1" ht="27" hidden="1">
      <c r="A87" s="527">
        <v>14</v>
      </c>
      <c r="B87" s="528" t="s">
        <v>1627</v>
      </c>
      <c r="C87" s="528" t="s">
        <v>1628</v>
      </c>
      <c r="D87" s="883" t="s">
        <v>1629</v>
      </c>
      <c r="E87" s="623" t="s">
        <v>1630</v>
      </c>
      <c r="F87" s="531" t="s">
        <v>1631</v>
      </c>
      <c r="G87" s="528" t="s">
        <v>267</v>
      </c>
      <c r="H87" s="872">
        <v>44726</v>
      </c>
      <c r="I87" s="872"/>
      <c r="J87" s="872">
        <v>45138</v>
      </c>
      <c r="K87" s="868"/>
      <c r="L87" s="869"/>
      <c r="M87" s="617" t="s">
        <v>245</v>
      </c>
      <c r="N87" s="867"/>
      <c r="O87" s="867"/>
      <c r="P87" s="641" t="s">
        <v>149</v>
      </c>
      <c r="Q87" s="539"/>
      <c r="R87" s="539"/>
      <c r="S87" s="539"/>
      <c r="T87" s="539"/>
      <c r="U87" s="539"/>
      <c r="V87" s="539"/>
      <c r="W87" s="873">
        <v>0.95</v>
      </c>
      <c r="X87" s="633"/>
    </row>
    <row r="88" spans="1:24" s="4" customFormat="1" ht="40.5" hidden="1">
      <c r="A88" s="527">
        <v>15</v>
      </c>
      <c r="B88" s="528" t="s">
        <v>1627</v>
      </c>
      <c r="C88" s="528" t="s">
        <v>1628</v>
      </c>
      <c r="D88" s="544" t="s">
        <v>1629</v>
      </c>
      <c r="E88" s="623" t="s">
        <v>1630</v>
      </c>
      <c r="F88" s="531" t="s">
        <v>1632</v>
      </c>
      <c r="G88" s="528" t="s">
        <v>267</v>
      </c>
      <c r="H88" s="872">
        <v>44726</v>
      </c>
      <c r="I88" s="872"/>
      <c r="J88" s="872">
        <v>45138</v>
      </c>
      <c r="K88" s="868"/>
      <c r="L88" s="869"/>
      <c r="M88" s="878">
        <v>45139</v>
      </c>
      <c r="N88" s="617" t="s">
        <v>245</v>
      </c>
      <c r="O88" s="616">
        <v>45139</v>
      </c>
      <c r="P88" s="539"/>
      <c r="Q88" s="532"/>
      <c r="R88" s="539"/>
      <c r="S88" s="539"/>
      <c r="T88" s="539"/>
      <c r="U88" s="539"/>
      <c r="V88" s="539"/>
      <c r="W88" s="873">
        <v>1</v>
      </c>
      <c r="X88" s="685"/>
    </row>
    <row r="89" spans="1:24" s="4" customFormat="1" ht="40.5" hidden="1">
      <c r="A89" s="527">
        <v>16</v>
      </c>
      <c r="B89" s="528" t="s">
        <v>1633</v>
      </c>
      <c r="C89" s="528" t="s">
        <v>96</v>
      </c>
      <c r="D89" s="544" t="s">
        <v>1634</v>
      </c>
      <c r="E89" s="528" t="s">
        <v>1068</v>
      </c>
      <c r="F89" s="531" t="s">
        <v>1635</v>
      </c>
      <c r="G89" s="528" t="s">
        <v>267</v>
      </c>
      <c r="H89" s="628">
        <v>44735</v>
      </c>
      <c r="I89" s="628"/>
      <c r="J89" s="628">
        <v>44986</v>
      </c>
      <c r="K89" s="868"/>
      <c r="L89" s="869"/>
      <c r="M89" s="617" t="s">
        <v>245</v>
      </c>
      <c r="N89" s="617" t="s">
        <v>245</v>
      </c>
      <c r="O89" s="871"/>
      <c r="P89" s="641" t="s">
        <v>149</v>
      </c>
      <c r="Q89" s="871"/>
      <c r="R89" s="871"/>
      <c r="S89" s="608"/>
      <c r="T89" s="608"/>
      <c r="U89" s="539"/>
      <c r="V89" s="539"/>
      <c r="W89" s="532"/>
      <c r="X89" s="633"/>
    </row>
    <row r="90" spans="1:24" s="4" customFormat="1" ht="54" hidden="1">
      <c r="A90" s="527">
        <v>17</v>
      </c>
      <c r="B90" s="528" t="s">
        <v>1633</v>
      </c>
      <c r="C90" s="528" t="s">
        <v>96</v>
      </c>
      <c r="D90" s="544" t="s">
        <v>1634</v>
      </c>
      <c r="E90" s="528" t="s">
        <v>1068</v>
      </c>
      <c r="F90" s="531" t="s">
        <v>1636</v>
      </c>
      <c r="G90" s="528" t="s">
        <v>267</v>
      </c>
      <c r="H90" s="628">
        <v>44738</v>
      </c>
      <c r="I90" s="628"/>
      <c r="J90" s="628">
        <v>44986</v>
      </c>
      <c r="K90" s="868"/>
      <c r="L90" s="869"/>
      <c r="M90" s="617" t="s">
        <v>245</v>
      </c>
      <c r="N90" s="617" t="s">
        <v>245</v>
      </c>
      <c r="O90" s="871"/>
      <c r="P90" s="641" t="s">
        <v>149</v>
      </c>
      <c r="Q90" s="871"/>
      <c r="R90" s="871"/>
      <c r="S90" s="608"/>
      <c r="T90" s="608"/>
      <c r="U90" s="539"/>
      <c r="V90" s="539"/>
      <c r="W90" s="532"/>
      <c r="X90" s="633"/>
    </row>
    <row r="91" spans="1:24" s="4" customFormat="1" ht="12.95" hidden="1" customHeight="1">
      <c r="A91" s="527">
        <v>18</v>
      </c>
      <c r="B91" s="528" t="s">
        <v>1633</v>
      </c>
      <c r="C91" s="528" t="s">
        <v>96</v>
      </c>
      <c r="D91" s="544" t="s">
        <v>1634</v>
      </c>
      <c r="E91" s="528" t="s">
        <v>1068</v>
      </c>
      <c r="F91" s="531" t="s">
        <v>1637</v>
      </c>
      <c r="G91" s="528" t="s">
        <v>267</v>
      </c>
      <c r="H91" s="628">
        <v>44746</v>
      </c>
      <c r="I91" s="628"/>
      <c r="J91" s="628">
        <v>44986</v>
      </c>
      <c r="K91" s="868"/>
      <c r="L91" s="869"/>
      <c r="M91" s="617" t="s">
        <v>245</v>
      </c>
      <c r="N91" s="617" t="s">
        <v>245</v>
      </c>
      <c r="O91" s="871"/>
      <c r="P91" s="641" t="s">
        <v>149</v>
      </c>
      <c r="Q91" s="871"/>
      <c r="R91" s="871"/>
      <c r="S91" s="608"/>
      <c r="T91" s="608"/>
      <c r="U91" s="539"/>
      <c r="V91" s="539"/>
      <c r="W91" s="532"/>
      <c r="X91" s="633"/>
    </row>
    <row r="92" spans="1:24" s="4" customFormat="1" ht="40.5" hidden="1">
      <c r="A92" s="527">
        <v>19</v>
      </c>
      <c r="B92" s="528" t="s">
        <v>1633</v>
      </c>
      <c r="C92" s="528" t="s">
        <v>96</v>
      </c>
      <c r="D92" s="544" t="s">
        <v>1634</v>
      </c>
      <c r="E92" s="528" t="s">
        <v>1068</v>
      </c>
      <c r="F92" s="531" t="s">
        <v>1638</v>
      </c>
      <c r="G92" s="528" t="s">
        <v>267</v>
      </c>
      <c r="H92" s="628">
        <v>44816</v>
      </c>
      <c r="I92" s="628"/>
      <c r="J92" s="628">
        <v>44986</v>
      </c>
      <c r="K92" s="868"/>
      <c r="L92" s="869"/>
      <c r="M92" s="617" t="s">
        <v>245</v>
      </c>
      <c r="N92" s="617" t="s">
        <v>245</v>
      </c>
      <c r="O92" s="871"/>
      <c r="P92" s="641" t="s">
        <v>149</v>
      </c>
      <c r="Q92" s="871"/>
      <c r="R92" s="871"/>
      <c r="S92" s="608"/>
      <c r="T92" s="608"/>
      <c r="U92" s="539"/>
      <c r="V92" s="539"/>
      <c r="W92" s="532"/>
      <c r="X92" s="633"/>
    </row>
    <row r="93" spans="1:24" s="4" customFormat="1" ht="40.5" hidden="1">
      <c r="A93" s="527">
        <v>20</v>
      </c>
      <c r="B93" s="528" t="s">
        <v>1633</v>
      </c>
      <c r="C93" s="528" t="s">
        <v>96</v>
      </c>
      <c r="D93" s="544" t="s">
        <v>1634</v>
      </c>
      <c r="E93" s="528" t="s">
        <v>1068</v>
      </c>
      <c r="F93" s="531" t="s">
        <v>1639</v>
      </c>
      <c r="G93" s="528" t="s">
        <v>267</v>
      </c>
      <c r="H93" s="628">
        <v>44837</v>
      </c>
      <c r="I93" s="628"/>
      <c r="J93" s="628">
        <v>44986</v>
      </c>
      <c r="K93" s="868"/>
      <c r="L93" s="869"/>
      <c r="M93" s="617" t="s">
        <v>245</v>
      </c>
      <c r="N93" s="617" t="s">
        <v>245</v>
      </c>
      <c r="O93" s="871"/>
      <c r="P93" s="641" t="s">
        <v>149</v>
      </c>
      <c r="Q93" s="871"/>
      <c r="R93" s="871"/>
      <c r="S93" s="608"/>
      <c r="T93" s="608"/>
      <c r="U93" s="539"/>
      <c r="V93" s="539"/>
      <c r="W93" s="532"/>
      <c r="X93" s="633"/>
    </row>
    <row r="94" spans="1:24" s="4" customFormat="1" ht="12.95" hidden="1" customHeight="1">
      <c r="A94" s="527">
        <v>21</v>
      </c>
      <c r="B94" s="528" t="s">
        <v>1633</v>
      </c>
      <c r="C94" s="528" t="s">
        <v>96</v>
      </c>
      <c r="D94" s="544" t="s">
        <v>1634</v>
      </c>
      <c r="E94" s="528" t="s">
        <v>1068</v>
      </c>
      <c r="F94" s="531" t="s">
        <v>1640</v>
      </c>
      <c r="G94" s="528" t="s">
        <v>267</v>
      </c>
      <c r="H94" s="539" t="s">
        <v>128</v>
      </c>
      <c r="I94" s="539"/>
      <c r="J94" s="628">
        <v>44986</v>
      </c>
      <c r="K94" s="868"/>
      <c r="L94" s="869"/>
      <c r="M94" s="617" t="s">
        <v>245</v>
      </c>
      <c r="N94" s="617" t="s">
        <v>245</v>
      </c>
      <c r="O94" s="871"/>
      <c r="P94" s="641" t="s">
        <v>149</v>
      </c>
      <c r="Q94" s="871"/>
      <c r="R94" s="871"/>
      <c r="S94" s="608"/>
      <c r="T94" s="608"/>
      <c r="U94" s="539"/>
      <c r="V94" s="539"/>
      <c r="W94" s="532"/>
      <c r="X94" s="633"/>
    </row>
    <row r="95" spans="1:24" s="4" customFormat="1" ht="12.95" hidden="1" customHeight="1">
      <c r="A95" s="527">
        <v>32</v>
      </c>
      <c r="B95" s="528" t="s">
        <v>648</v>
      </c>
      <c r="C95" s="528" t="s">
        <v>96</v>
      </c>
      <c r="D95" s="925" t="s">
        <v>476</v>
      </c>
      <c r="E95" s="528" t="s">
        <v>1630</v>
      </c>
      <c r="F95" s="531" t="s">
        <v>1641</v>
      </c>
      <c r="G95" s="528" t="s">
        <v>267</v>
      </c>
      <c r="H95" s="872">
        <v>44340</v>
      </c>
      <c r="I95" s="872"/>
      <c r="J95" s="872">
        <v>44340</v>
      </c>
      <c r="K95" s="868"/>
      <c r="L95" s="869"/>
      <c r="M95" s="617" t="s">
        <v>245</v>
      </c>
      <c r="N95" s="867"/>
      <c r="O95" s="867"/>
      <c r="P95" s="641" t="s">
        <v>149</v>
      </c>
      <c r="Q95" s="539"/>
      <c r="R95" s="539"/>
      <c r="S95" s="539"/>
      <c r="T95" s="539"/>
      <c r="U95" s="539"/>
      <c r="V95" s="539"/>
      <c r="W95" s="873">
        <v>1</v>
      </c>
      <c r="X95" s="633"/>
    </row>
    <row r="96" spans="1:24" s="4" customFormat="1" ht="13.5" hidden="1">
      <c r="A96" s="527">
        <v>33</v>
      </c>
      <c r="B96" s="528" t="s">
        <v>648</v>
      </c>
      <c r="C96" s="528" t="s">
        <v>96</v>
      </c>
      <c r="D96" s="925" t="s">
        <v>476</v>
      </c>
      <c r="E96" s="528" t="s">
        <v>1630</v>
      </c>
      <c r="F96" s="531" t="s">
        <v>1642</v>
      </c>
      <c r="G96" s="528" t="s">
        <v>267</v>
      </c>
      <c r="H96" s="872">
        <v>44362</v>
      </c>
      <c r="I96" s="872"/>
      <c r="J96" s="872">
        <v>44894</v>
      </c>
      <c r="K96" s="868"/>
      <c r="L96" s="869"/>
      <c r="M96" s="617" t="s">
        <v>245</v>
      </c>
      <c r="N96" s="867"/>
      <c r="O96" s="867"/>
      <c r="P96" s="641" t="s">
        <v>149</v>
      </c>
      <c r="Q96" s="539"/>
      <c r="R96" s="539"/>
      <c r="S96" s="539"/>
      <c r="T96" s="539"/>
      <c r="U96" s="539"/>
      <c r="V96" s="539"/>
      <c r="W96" s="873">
        <v>1</v>
      </c>
      <c r="X96" s="633"/>
    </row>
    <row r="97" spans="1:24" s="4" customFormat="1" ht="40.5" hidden="1">
      <c r="A97" s="527">
        <v>34</v>
      </c>
      <c r="B97" s="528" t="s">
        <v>648</v>
      </c>
      <c r="C97" s="528" t="s">
        <v>96</v>
      </c>
      <c r="D97" s="529" t="s">
        <v>476</v>
      </c>
      <c r="E97" s="528" t="s">
        <v>1630</v>
      </c>
      <c r="F97" s="531" t="s">
        <v>1643</v>
      </c>
      <c r="G97" s="528" t="s">
        <v>267</v>
      </c>
      <c r="H97" s="872">
        <v>44718</v>
      </c>
      <c r="I97" s="882"/>
      <c r="J97" s="628">
        <v>44945</v>
      </c>
      <c r="K97" s="868"/>
      <c r="L97" s="869"/>
      <c r="M97" s="545">
        <v>45292</v>
      </c>
      <c r="N97" s="617" t="s">
        <v>245</v>
      </c>
      <c r="O97" s="602">
        <v>45310</v>
      </c>
      <c r="P97" s="539"/>
      <c r="Q97" s="539"/>
      <c r="R97" s="539"/>
      <c r="S97" s="539"/>
      <c r="T97" s="539"/>
      <c r="U97" s="539"/>
      <c r="V97" s="539"/>
      <c r="W97" s="873">
        <v>0.88</v>
      </c>
      <c r="X97" s="633"/>
    </row>
    <row r="98" spans="1:24" s="4" customFormat="1" ht="12.95" hidden="1" customHeight="1">
      <c r="A98" s="527">
        <v>35</v>
      </c>
      <c r="B98" s="528" t="s">
        <v>648</v>
      </c>
      <c r="C98" s="528" t="s">
        <v>96</v>
      </c>
      <c r="D98" s="925" t="s">
        <v>476</v>
      </c>
      <c r="E98" s="528" t="s">
        <v>1630</v>
      </c>
      <c r="F98" s="531" t="s">
        <v>1644</v>
      </c>
      <c r="G98" s="528" t="s">
        <v>267</v>
      </c>
      <c r="H98" s="872"/>
      <c r="I98" s="872"/>
      <c r="J98" s="545">
        <v>44927</v>
      </c>
      <c r="K98" s="868"/>
      <c r="L98" s="869"/>
      <c r="M98" s="617" t="s">
        <v>245</v>
      </c>
      <c r="N98" s="867"/>
      <c r="O98" s="867"/>
      <c r="P98" s="641" t="s">
        <v>149</v>
      </c>
      <c r="Q98" s="539"/>
      <c r="R98" s="539"/>
      <c r="S98" s="539"/>
      <c r="T98" s="539"/>
      <c r="U98" s="539"/>
      <c r="V98" s="539"/>
      <c r="W98" s="873">
        <v>1</v>
      </c>
      <c r="X98" s="633"/>
    </row>
    <row r="99" spans="1:24" s="4" customFormat="1" ht="54" hidden="1">
      <c r="A99" s="527">
        <v>36</v>
      </c>
      <c r="B99" s="528" t="s">
        <v>648</v>
      </c>
      <c r="C99" s="528" t="s">
        <v>96</v>
      </c>
      <c r="D99" s="529" t="s">
        <v>476</v>
      </c>
      <c r="E99" s="528" t="s">
        <v>1630</v>
      </c>
      <c r="F99" s="531" t="s">
        <v>1645</v>
      </c>
      <c r="G99" s="528" t="s">
        <v>267</v>
      </c>
      <c r="H99" s="872">
        <v>44776</v>
      </c>
      <c r="I99" s="872"/>
      <c r="J99" s="628">
        <v>44945</v>
      </c>
      <c r="K99" s="868"/>
      <c r="L99" s="869"/>
      <c r="M99" s="545">
        <v>45292</v>
      </c>
      <c r="N99" s="617" t="s">
        <v>245</v>
      </c>
      <c r="O99" s="602">
        <v>45310</v>
      </c>
      <c r="P99" s="539"/>
      <c r="Q99" s="539"/>
      <c r="R99" s="539"/>
      <c r="S99" s="539"/>
      <c r="T99" s="539"/>
      <c r="U99" s="539"/>
      <c r="V99" s="539"/>
      <c r="W99" s="873">
        <v>0.46</v>
      </c>
      <c r="X99" s="633"/>
    </row>
    <row r="100" spans="1:24" s="4" customFormat="1" ht="27" hidden="1">
      <c r="A100" s="527">
        <v>56</v>
      </c>
      <c r="B100" s="528" t="s">
        <v>1646</v>
      </c>
      <c r="C100" s="528" t="s">
        <v>96</v>
      </c>
      <c r="D100" s="544" t="s">
        <v>1647</v>
      </c>
      <c r="E100" s="528" t="s">
        <v>1068</v>
      </c>
      <c r="F100" s="531" t="s">
        <v>1648</v>
      </c>
      <c r="G100" s="528" t="s">
        <v>267</v>
      </c>
      <c r="H100" s="628">
        <v>44895</v>
      </c>
      <c r="I100" s="628"/>
      <c r="J100" s="628">
        <v>44900</v>
      </c>
      <c r="K100" s="868"/>
      <c r="L100" s="869"/>
      <c r="M100" s="617" t="s">
        <v>245</v>
      </c>
      <c r="N100" s="867"/>
      <c r="O100" s="870"/>
      <c r="P100" s="641" t="s">
        <v>149</v>
      </c>
      <c r="Q100" s="871"/>
      <c r="R100" s="871"/>
      <c r="S100" s="608"/>
      <c r="T100" s="608"/>
      <c r="U100" s="539"/>
      <c r="V100" s="539"/>
      <c r="W100" s="532"/>
      <c r="X100" s="633"/>
    </row>
    <row r="101" spans="1:24" s="4" customFormat="1" ht="40.5" hidden="1">
      <c r="A101" s="527">
        <v>57</v>
      </c>
      <c r="B101" s="528" t="s">
        <v>1646</v>
      </c>
      <c r="C101" s="528" t="s">
        <v>96</v>
      </c>
      <c r="D101" s="544" t="s">
        <v>1647</v>
      </c>
      <c r="E101" s="528" t="s">
        <v>1068</v>
      </c>
      <c r="F101" s="531" t="s">
        <v>1649</v>
      </c>
      <c r="G101" s="528" t="s">
        <v>267</v>
      </c>
      <c r="H101" s="628">
        <v>44910</v>
      </c>
      <c r="I101" s="628"/>
      <c r="J101" s="616">
        <v>45149</v>
      </c>
      <c r="K101" s="868"/>
      <c r="L101" s="869"/>
      <c r="M101" s="884">
        <v>45139</v>
      </c>
      <c r="N101" s="617" t="s">
        <v>245</v>
      </c>
      <c r="O101" s="616">
        <v>45149</v>
      </c>
      <c r="P101" s="628"/>
      <c r="Q101" s="871"/>
      <c r="R101" s="871"/>
      <c r="S101" s="608"/>
      <c r="T101" s="608"/>
      <c r="U101" s="539"/>
      <c r="V101" s="539"/>
      <c r="W101" s="532"/>
      <c r="X101" s="633"/>
    </row>
    <row r="102" spans="1:24" s="4" customFormat="1" ht="12.95" hidden="1" customHeight="1">
      <c r="A102" s="527">
        <v>58</v>
      </c>
      <c r="B102" s="528" t="s">
        <v>1646</v>
      </c>
      <c r="C102" s="528" t="s">
        <v>96</v>
      </c>
      <c r="D102" s="544" t="s">
        <v>1647</v>
      </c>
      <c r="E102" s="528" t="s">
        <v>1068</v>
      </c>
      <c r="F102" s="531" t="s">
        <v>1650</v>
      </c>
      <c r="G102" s="528" t="s">
        <v>267</v>
      </c>
      <c r="H102" s="628">
        <v>44931</v>
      </c>
      <c r="I102" s="628"/>
      <c r="J102" s="616">
        <v>45149</v>
      </c>
      <c r="K102" s="868"/>
      <c r="L102" s="869"/>
      <c r="M102" s="884">
        <v>45139</v>
      </c>
      <c r="N102" s="617" t="s">
        <v>245</v>
      </c>
      <c r="O102" s="616">
        <v>45149</v>
      </c>
      <c r="P102" s="628"/>
      <c r="Q102" s="871"/>
      <c r="R102" s="871"/>
      <c r="S102" s="608"/>
      <c r="T102" s="608"/>
      <c r="U102" s="539"/>
      <c r="V102" s="539"/>
      <c r="W102" s="532"/>
      <c r="X102" s="633"/>
    </row>
    <row r="103" spans="1:24" s="4" customFormat="1" ht="135" hidden="1">
      <c r="A103" s="527">
        <v>59</v>
      </c>
      <c r="B103" s="528" t="s">
        <v>1646</v>
      </c>
      <c r="C103" s="528" t="s">
        <v>96</v>
      </c>
      <c r="D103" s="544" t="s">
        <v>1647</v>
      </c>
      <c r="E103" s="528" t="s">
        <v>1068</v>
      </c>
      <c r="F103" s="531" t="s">
        <v>1651</v>
      </c>
      <c r="G103" s="528" t="s">
        <v>267</v>
      </c>
      <c r="H103" s="628">
        <v>44941</v>
      </c>
      <c r="I103" s="616">
        <v>45253</v>
      </c>
      <c r="J103" s="616">
        <v>45253</v>
      </c>
      <c r="K103" s="868"/>
      <c r="L103" s="869"/>
      <c r="M103" s="877">
        <v>45231</v>
      </c>
      <c r="N103" s="617" t="s">
        <v>245</v>
      </c>
      <c r="O103" s="616">
        <v>45253</v>
      </c>
      <c r="P103" s="628"/>
      <c r="Q103" s="871"/>
      <c r="R103" s="871"/>
      <c r="S103" s="608"/>
      <c r="T103" s="608"/>
      <c r="U103" s="539"/>
      <c r="V103" s="539"/>
      <c r="W103" s="532"/>
      <c r="X103" s="633"/>
    </row>
    <row r="104" spans="1:24" s="4" customFormat="1" ht="67.5" hidden="1">
      <c r="A104" s="527">
        <v>60</v>
      </c>
      <c r="B104" s="528" t="s">
        <v>1646</v>
      </c>
      <c r="C104" s="528" t="s">
        <v>96</v>
      </c>
      <c r="D104" s="544" t="s">
        <v>1647</v>
      </c>
      <c r="E104" s="528" t="s">
        <v>1068</v>
      </c>
      <c r="F104" s="531" t="s">
        <v>1652</v>
      </c>
      <c r="G104" s="528" t="s">
        <v>267</v>
      </c>
      <c r="H104" s="628">
        <v>44972</v>
      </c>
      <c r="I104" s="616">
        <v>45253</v>
      </c>
      <c r="J104" s="616">
        <v>45253</v>
      </c>
      <c r="K104" s="868"/>
      <c r="L104" s="869"/>
      <c r="M104" s="877">
        <v>45231</v>
      </c>
      <c r="N104" s="617" t="s">
        <v>245</v>
      </c>
      <c r="O104" s="616">
        <v>45253</v>
      </c>
      <c r="P104" s="628"/>
      <c r="Q104" s="871"/>
      <c r="R104" s="871"/>
      <c r="S104" s="608"/>
      <c r="T104" s="608"/>
      <c r="U104" s="539"/>
      <c r="V104" s="539"/>
      <c r="W104" s="532"/>
      <c r="X104" s="633"/>
    </row>
    <row r="105" spans="1:24" s="4" customFormat="1" ht="12.95" hidden="1" customHeight="1">
      <c r="A105" s="527">
        <v>61</v>
      </c>
      <c r="B105" s="528" t="s">
        <v>1646</v>
      </c>
      <c r="C105" s="528" t="s">
        <v>96</v>
      </c>
      <c r="D105" s="544" t="s">
        <v>1647</v>
      </c>
      <c r="E105" s="528" t="s">
        <v>1068</v>
      </c>
      <c r="F105" s="531" t="s">
        <v>1653</v>
      </c>
      <c r="G105" s="528" t="s">
        <v>267</v>
      </c>
      <c r="H105" s="628">
        <v>45031</v>
      </c>
      <c r="I105" s="889">
        <v>45198</v>
      </c>
      <c r="J105" s="889">
        <v>45198</v>
      </c>
      <c r="K105" s="868"/>
      <c r="L105" s="869"/>
      <c r="M105" s="877">
        <v>45231</v>
      </c>
      <c r="N105" s="617" t="s">
        <v>245</v>
      </c>
      <c r="O105" s="616">
        <v>45253</v>
      </c>
      <c r="P105" s="628"/>
      <c r="Q105" s="871"/>
      <c r="R105" s="871"/>
      <c r="S105" s="608"/>
      <c r="T105" s="608"/>
      <c r="U105" s="539"/>
      <c r="V105" s="539"/>
      <c r="W105" s="532"/>
      <c r="X105" s="633"/>
    </row>
    <row r="106" spans="1:24" s="4" customFormat="1" ht="54" hidden="1">
      <c r="A106" s="527">
        <v>62</v>
      </c>
      <c r="B106" s="528" t="s">
        <v>1646</v>
      </c>
      <c r="C106" s="528" t="s">
        <v>96</v>
      </c>
      <c r="D106" s="544" t="s">
        <v>1647</v>
      </c>
      <c r="E106" s="528" t="s">
        <v>1068</v>
      </c>
      <c r="F106" s="531" t="s">
        <v>1654</v>
      </c>
      <c r="G106" s="528" t="s">
        <v>267</v>
      </c>
      <c r="H106" s="628">
        <v>45050</v>
      </c>
      <c r="I106" s="628">
        <v>45253</v>
      </c>
      <c r="J106" s="628">
        <v>45253</v>
      </c>
      <c r="K106" s="868"/>
      <c r="L106" s="869"/>
      <c r="M106" s="877">
        <v>45231</v>
      </c>
      <c r="N106" s="617" t="s">
        <v>245</v>
      </c>
      <c r="O106" s="616">
        <v>45253</v>
      </c>
      <c r="P106" s="628"/>
      <c r="Q106" s="871"/>
      <c r="R106" s="871"/>
      <c r="S106" s="608"/>
      <c r="T106" s="608"/>
      <c r="U106" s="539"/>
      <c r="V106" s="539"/>
      <c r="W106" s="532"/>
      <c r="X106" s="633"/>
    </row>
    <row r="107" spans="1:24" s="4" customFormat="1" ht="27" hidden="1">
      <c r="A107" s="527">
        <v>155</v>
      </c>
      <c r="B107" s="528" t="s">
        <v>1655</v>
      </c>
      <c r="C107" s="528" t="s">
        <v>1656</v>
      </c>
      <c r="D107" s="925" t="s">
        <v>1657</v>
      </c>
      <c r="E107" s="623" t="s">
        <v>1068</v>
      </c>
      <c r="F107" s="531" t="s">
        <v>1658</v>
      </c>
      <c r="G107" s="915" t="s">
        <v>267</v>
      </c>
      <c r="H107" s="628">
        <v>45019</v>
      </c>
      <c r="I107" s="628"/>
      <c r="J107" s="628">
        <v>45096</v>
      </c>
      <c r="K107" s="868"/>
      <c r="L107" s="869"/>
      <c r="M107" s="617" t="s">
        <v>245</v>
      </c>
      <c r="N107" s="867"/>
      <c r="O107" s="870"/>
      <c r="P107" s="641" t="s">
        <v>149</v>
      </c>
      <c r="Q107" s="616"/>
      <c r="R107" s="616"/>
      <c r="S107" s="608"/>
      <c r="T107" s="608"/>
      <c r="U107" s="539"/>
      <c r="V107" s="539"/>
      <c r="W107" s="532"/>
      <c r="X107" s="633"/>
    </row>
    <row r="108" spans="1:24" s="4" customFormat="1" ht="27" hidden="1">
      <c r="A108" s="527">
        <v>194</v>
      </c>
      <c r="B108" s="528" t="s">
        <v>1659</v>
      </c>
      <c r="C108" s="528" t="s">
        <v>590</v>
      </c>
      <c r="D108" s="925" t="s">
        <v>1660</v>
      </c>
      <c r="E108" s="528" t="s">
        <v>1068</v>
      </c>
      <c r="F108" s="531" t="s">
        <v>1661</v>
      </c>
      <c r="G108" s="528" t="s">
        <v>267</v>
      </c>
      <c r="H108" s="628">
        <v>44572</v>
      </c>
      <c r="I108" s="608"/>
      <c r="J108" s="542">
        <v>44578</v>
      </c>
      <c r="K108" s="868"/>
      <c r="L108" s="869"/>
      <c r="M108" s="617" t="s">
        <v>245</v>
      </c>
      <c r="N108" s="617" t="s">
        <v>245</v>
      </c>
      <c r="O108" s="870"/>
      <c r="P108" s="641" t="s">
        <v>149</v>
      </c>
      <c r="Q108" s="871"/>
      <c r="R108" s="871"/>
      <c r="S108" s="608"/>
      <c r="T108" s="608"/>
      <c r="U108" s="539"/>
      <c r="V108" s="539"/>
      <c r="W108" s="532"/>
      <c r="X108" s="633"/>
    </row>
    <row r="109" spans="1:24" s="4" customFormat="1" ht="40.5" hidden="1">
      <c r="A109" s="527">
        <v>224</v>
      </c>
      <c r="B109" s="532" t="s">
        <v>1662</v>
      </c>
      <c r="C109" s="623" t="s">
        <v>590</v>
      </c>
      <c r="D109" s="712" t="s">
        <v>1663</v>
      </c>
      <c r="E109" s="623" t="s">
        <v>1068</v>
      </c>
      <c r="F109" s="636" t="s">
        <v>1664</v>
      </c>
      <c r="G109" s="528" t="s">
        <v>267</v>
      </c>
      <c r="H109" s="543"/>
      <c r="I109" s="543"/>
      <c r="J109" s="625">
        <v>45145</v>
      </c>
      <c r="K109" s="902"/>
      <c r="L109" s="543"/>
      <c r="M109" s="878">
        <v>45139</v>
      </c>
      <c r="N109" s="617" t="s">
        <v>245</v>
      </c>
      <c r="O109" s="625">
        <v>45145</v>
      </c>
      <c r="P109" s="543"/>
      <c r="Q109" s="672"/>
      <c r="R109" s="626"/>
      <c r="S109" s="608"/>
      <c r="T109" s="608"/>
      <c r="U109" s="539"/>
      <c r="V109" s="539"/>
      <c r="W109" s="532"/>
      <c r="X109" s="633"/>
    </row>
    <row r="110" spans="1:24" s="4" customFormat="1" ht="27" hidden="1">
      <c r="A110" s="527">
        <v>240</v>
      </c>
      <c r="B110" s="528" t="s">
        <v>1665</v>
      </c>
      <c r="C110" s="528" t="s">
        <v>590</v>
      </c>
      <c r="D110" s="544" t="s">
        <v>1666</v>
      </c>
      <c r="E110" s="528" t="s">
        <v>1068</v>
      </c>
      <c r="F110" s="531" t="s">
        <v>1667</v>
      </c>
      <c r="G110" s="528" t="s">
        <v>267</v>
      </c>
      <c r="H110" s="628">
        <v>44511</v>
      </c>
      <c r="I110" s="608"/>
      <c r="J110" s="628">
        <v>44733</v>
      </c>
      <c r="K110" s="868"/>
      <c r="L110" s="869"/>
      <c r="M110" s="617" t="s">
        <v>245</v>
      </c>
      <c r="N110" s="617" t="s">
        <v>245</v>
      </c>
      <c r="O110" s="870"/>
      <c r="P110" s="641" t="s">
        <v>149</v>
      </c>
      <c r="Q110" s="871"/>
      <c r="R110" s="871"/>
      <c r="S110" s="608"/>
      <c r="T110" s="608"/>
      <c r="U110" s="539"/>
      <c r="V110" s="539"/>
      <c r="W110" s="532"/>
      <c r="X110" s="633"/>
    </row>
    <row r="111" spans="1:24" s="4" customFormat="1" ht="12.95" hidden="1" customHeight="1">
      <c r="A111" s="527">
        <v>241</v>
      </c>
      <c r="B111" s="528" t="s">
        <v>1665</v>
      </c>
      <c r="C111" s="528" t="s">
        <v>590</v>
      </c>
      <c r="D111" s="883" t="s">
        <v>1666</v>
      </c>
      <c r="E111" s="528" t="s">
        <v>1068</v>
      </c>
      <c r="F111" s="531" t="s">
        <v>1668</v>
      </c>
      <c r="G111" s="528" t="s">
        <v>267</v>
      </c>
      <c r="H111" s="628">
        <v>44644</v>
      </c>
      <c r="I111" s="625"/>
      <c r="J111" s="542">
        <v>44693</v>
      </c>
      <c r="K111" s="868"/>
      <c r="L111" s="869"/>
      <c r="M111" s="617" t="s">
        <v>245</v>
      </c>
      <c r="N111" s="617" t="s">
        <v>245</v>
      </c>
      <c r="O111" s="870"/>
      <c r="P111" s="641" t="s">
        <v>149</v>
      </c>
      <c r="Q111" s="871"/>
      <c r="R111" s="871"/>
      <c r="S111" s="608"/>
      <c r="T111" s="608"/>
      <c r="U111" s="539"/>
      <c r="V111" s="539"/>
      <c r="W111" s="532"/>
      <c r="X111" s="633"/>
    </row>
    <row r="112" spans="1:24" s="4" customFormat="1" ht="27" hidden="1">
      <c r="A112" s="527">
        <v>231</v>
      </c>
      <c r="B112" s="894" t="s">
        <v>1669</v>
      </c>
      <c r="C112" s="543" t="s">
        <v>915</v>
      </c>
      <c r="D112" s="925" t="s">
        <v>1670</v>
      </c>
      <c r="E112" s="623" t="s">
        <v>1671</v>
      </c>
      <c r="F112" s="636" t="s">
        <v>1672</v>
      </c>
      <c r="G112" s="528" t="s">
        <v>267</v>
      </c>
      <c r="H112" s="543"/>
      <c r="I112" s="918"/>
      <c r="J112" s="625">
        <v>45174</v>
      </c>
      <c r="K112" s="902"/>
      <c r="L112" s="543"/>
      <c r="M112" s="624">
        <v>45170</v>
      </c>
      <c r="N112" s="617" t="s">
        <v>245</v>
      </c>
      <c r="O112" s="625">
        <v>45174</v>
      </c>
      <c r="P112" s="543"/>
      <c r="Q112" s="626"/>
      <c r="R112" s="626"/>
      <c r="S112" s="608"/>
      <c r="T112" s="608"/>
      <c r="U112" s="539"/>
      <c r="V112" s="539"/>
      <c r="W112" s="532"/>
      <c r="X112" s="633"/>
    </row>
    <row r="113" spans="1:24" s="4" customFormat="1" ht="40.5" hidden="1">
      <c r="A113" s="527">
        <v>232</v>
      </c>
      <c r="B113" s="894" t="s">
        <v>1669</v>
      </c>
      <c r="C113" s="543" t="s">
        <v>915</v>
      </c>
      <c r="D113" s="925" t="s">
        <v>1670</v>
      </c>
      <c r="E113" s="623" t="s">
        <v>1671</v>
      </c>
      <c r="F113" s="636" t="s">
        <v>1673</v>
      </c>
      <c r="G113" s="528" t="s">
        <v>267</v>
      </c>
      <c r="H113" s="543"/>
      <c r="I113" s="918"/>
      <c r="J113" s="627">
        <v>45200</v>
      </c>
      <c r="K113" s="902"/>
      <c r="L113" s="543"/>
      <c r="M113" s="624">
        <v>45200</v>
      </c>
      <c r="N113" s="617" t="s">
        <v>245</v>
      </c>
      <c r="O113" s="625"/>
      <c r="P113" s="543"/>
      <c r="Q113" s="626"/>
      <c r="R113" s="626"/>
      <c r="S113" s="608"/>
      <c r="T113" s="608"/>
      <c r="U113" s="539"/>
      <c r="V113" s="539"/>
      <c r="W113" s="532"/>
      <c r="X113" s="633"/>
    </row>
    <row r="114" spans="1:24" s="4" customFormat="1" ht="54" hidden="1">
      <c r="A114" s="527">
        <v>350</v>
      </c>
      <c r="B114" s="532" t="s">
        <v>1446</v>
      </c>
      <c r="C114" s="623" t="s">
        <v>1628</v>
      </c>
      <c r="D114" s="712" t="s">
        <v>1674</v>
      </c>
      <c r="E114" s="623" t="s">
        <v>1671</v>
      </c>
      <c r="F114" s="636" t="s">
        <v>1675</v>
      </c>
      <c r="G114" s="528" t="s">
        <v>267</v>
      </c>
      <c r="H114" s="543"/>
      <c r="I114" s="543"/>
      <c r="J114" s="545">
        <v>45261</v>
      </c>
      <c r="K114" s="902"/>
      <c r="L114" s="543"/>
      <c r="M114" s="545">
        <v>45261</v>
      </c>
      <c r="N114" s="890" t="s">
        <v>245</v>
      </c>
      <c r="O114" s="543"/>
      <c r="P114" s="543"/>
      <c r="Q114" s="626"/>
      <c r="R114" s="626"/>
      <c r="S114" s="608"/>
      <c r="T114" s="608"/>
      <c r="U114" s="539"/>
      <c r="V114" s="539"/>
      <c r="W114" s="532"/>
      <c r="X114" s="633"/>
    </row>
    <row r="115" spans="1:24" s="4" customFormat="1" ht="12.95" hidden="1" customHeight="1">
      <c r="A115" s="527">
        <v>351</v>
      </c>
      <c r="B115" s="532" t="s">
        <v>1676</v>
      </c>
      <c r="C115" s="623" t="s">
        <v>359</v>
      </c>
      <c r="D115" s="712" t="s">
        <v>1677</v>
      </c>
      <c r="E115" s="623" t="s">
        <v>1671</v>
      </c>
      <c r="F115" s="636" t="s">
        <v>1678</v>
      </c>
      <c r="G115" s="528" t="s">
        <v>267</v>
      </c>
      <c r="H115" s="543"/>
      <c r="I115" s="543"/>
      <c r="J115" s="624">
        <v>45231</v>
      </c>
      <c r="K115" s="902"/>
      <c r="L115" s="543"/>
      <c r="M115" s="624">
        <v>45231</v>
      </c>
      <c r="N115" s="920" t="s">
        <v>62</v>
      </c>
      <c r="O115" s="627">
        <v>45239</v>
      </c>
      <c r="P115" s="543"/>
      <c r="Q115" s="626"/>
      <c r="R115" s="626"/>
      <c r="S115" s="608"/>
      <c r="T115" s="608"/>
      <c r="U115" s="539"/>
      <c r="V115" s="539"/>
      <c r="W115" s="532"/>
      <c r="X115" s="633"/>
    </row>
    <row r="116" spans="1:24" s="4" customFormat="1" ht="12.95" hidden="1" customHeight="1">
      <c r="A116" s="527">
        <v>352</v>
      </c>
      <c r="B116" s="532" t="s">
        <v>1676</v>
      </c>
      <c r="C116" s="623" t="s">
        <v>359</v>
      </c>
      <c r="D116" s="712" t="s">
        <v>1677</v>
      </c>
      <c r="E116" s="623" t="s">
        <v>1671</v>
      </c>
      <c r="F116" s="636" t="s">
        <v>1679</v>
      </c>
      <c r="G116" s="528" t="s">
        <v>267</v>
      </c>
      <c r="H116" s="543"/>
      <c r="I116" s="543"/>
      <c r="J116" s="627">
        <v>45239</v>
      </c>
      <c r="K116" s="902"/>
      <c r="L116" s="543"/>
      <c r="M116" s="624">
        <v>45231</v>
      </c>
      <c r="N116" s="920" t="s">
        <v>62</v>
      </c>
      <c r="O116" s="627">
        <v>45239</v>
      </c>
      <c r="P116" s="543"/>
      <c r="Q116" s="626"/>
      <c r="R116" s="626"/>
      <c r="S116" s="608"/>
      <c r="T116" s="608"/>
      <c r="U116" s="539"/>
      <c r="V116" s="539"/>
      <c r="W116" s="532"/>
      <c r="X116" s="633"/>
    </row>
    <row r="117" spans="1:24" s="4" customFormat="1" ht="40.5" hidden="1">
      <c r="A117" s="527">
        <v>354</v>
      </c>
      <c r="B117" s="894" t="s">
        <v>1669</v>
      </c>
      <c r="C117" s="543" t="s">
        <v>915</v>
      </c>
      <c r="D117" s="925" t="s">
        <v>1680</v>
      </c>
      <c r="E117" s="623" t="s">
        <v>1671</v>
      </c>
      <c r="F117" s="636" t="s">
        <v>1681</v>
      </c>
      <c r="G117" s="528" t="s">
        <v>267</v>
      </c>
      <c r="H117" s="543"/>
      <c r="I117" s="543"/>
      <c r="J117" s="624">
        <v>45261</v>
      </c>
      <c r="K117" s="902"/>
      <c r="L117" s="543"/>
      <c r="M117" s="624">
        <v>45261</v>
      </c>
      <c r="N117" s="920" t="s">
        <v>245</v>
      </c>
      <c r="O117" s="625"/>
      <c r="P117" s="543"/>
      <c r="Q117" s="626"/>
      <c r="R117" s="626"/>
      <c r="S117" s="608"/>
      <c r="T117" s="608"/>
      <c r="U117" s="539"/>
      <c r="V117" s="539"/>
      <c r="W117" s="532"/>
      <c r="X117" s="633"/>
    </row>
    <row r="118" spans="1:24" s="4" customFormat="1" ht="54" hidden="1">
      <c r="A118" s="527">
        <v>235</v>
      </c>
      <c r="B118" s="532" t="s">
        <v>709</v>
      </c>
      <c r="C118" s="544" t="s">
        <v>710</v>
      </c>
      <c r="D118" s="530" t="s">
        <v>1682</v>
      </c>
      <c r="E118" s="623" t="s">
        <v>1671</v>
      </c>
      <c r="F118" s="636" t="s">
        <v>1683</v>
      </c>
      <c r="G118" s="528" t="s">
        <v>267</v>
      </c>
      <c r="H118" s="543"/>
      <c r="I118" s="608"/>
      <c r="J118" s="627">
        <v>45220</v>
      </c>
      <c r="K118" s="902"/>
      <c r="L118" s="543"/>
      <c r="M118" s="624">
        <v>45200</v>
      </c>
      <c r="N118" s="617" t="s">
        <v>245</v>
      </c>
      <c r="O118" s="627">
        <v>45220</v>
      </c>
      <c r="P118" s="543"/>
      <c r="Q118" s="626"/>
      <c r="R118" s="626"/>
      <c r="S118" s="608"/>
      <c r="T118" s="608"/>
      <c r="U118" s="539"/>
      <c r="V118" s="539"/>
      <c r="W118" s="532"/>
      <c r="X118" s="633"/>
    </row>
    <row r="119" spans="1:24" s="4" customFormat="1" ht="27.95" hidden="1" customHeight="1">
      <c r="A119" s="527">
        <v>309</v>
      </c>
      <c r="B119" s="532" t="s">
        <v>1684</v>
      </c>
      <c r="C119" s="623" t="s">
        <v>1685</v>
      </c>
      <c r="D119" s="529" t="s">
        <v>1686</v>
      </c>
      <c r="E119" s="623" t="s">
        <v>1671</v>
      </c>
      <c r="F119" s="636" t="s">
        <v>1687</v>
      </c>
      <c r="G119" s="528" t="s">
        <v>267</v>
      </c>
      <c r="H119" s="543"/>
      <c r="I119" s="543"/>
      <c r="J119" s="624">
        <v>45200</v>
      </c>
      <c r="K119" s="902"/>
      <c r="L119" s="543"/>
      <c r="M119" s="624">
        <v>45200</v>
      </c>
      <c r="N119" s="878" t="s">
        <v>62</v>
      </c>
      <c r="O119" s="543"/>
      <c r="P119" s="543"/>
      <c r="Q119" s="626"/>
      <c r="R119" s="626"/>
      <c r="S119" s="608"/>
      <c r="T119" s="608"/>
      <c r="U119" s="539"/>
      <c r="V119" s="539"/>
      <c r="W119" s="532"/>
      <c r="X119" s="633"/>
    </row>
    <row r="120" spans="1:24" s="4" customFormat="1" ht="40.5" hidden="1">
      <c r="A120" s="527">
        <v>22</v>
      </c>
      <c r="B120" s="528" t="s">
        <v>1688</v>
      </c>
      <c r="C120" s="528" t="s">
        <v>590</v>
      </c>
      <c r="D120" s="925" t="s">
        <v>506</v>
      </c>
      <c r="E120" s="528" t="s">
        <v>1630</v>
      </c>
      <c r="F120" s="531" t="s">
        <v>1689</v>
      </c>
      <c r="G120" s="528" t="s">
        <v>267</v>
      </c>
      <c r="H120" s="872">
        <v>44326</v>
      </c>
      <c r="I120" s="872"/>
      <c r="J120" s="872">
        <v>44326</v>
      </c>
      <c r="K120" s="868"/>
      <c r="L120" s="869"/>
      <c r="M120" s="617" t="s">
        <v>245</v>
      </c>
      <c r="N120" s="867"/>
      <c r="O120" s="867"/>
      <c r="P120" s="641" t="s">
        <v>149</v>
      </c>
      <c r="Q120" s="539"/>
      <c r="R120" s="539"/>
      <c r="S120" s="539"/>
      <c r="T120" s="539"/>
      <c r="U120" s="539"/>
      <c r="V120" s="539"/>
      <c r="W120" s="873">
        <v>1</v>
      </c>
      <c r="X120" s="633"/>
    </row>
    <row r="121" spans="1:24" s="4" customFormat="1" ht="27" hidden="1">
      <c r="A121" s="527">
        <v>23</v>
      </c>
      <c r="B121" s="528" t="s">
        <v>1688</v>
      </c>
      <c r="C121" s="528" t="s">
        <v>590</v>
      </c>
      <c r="D121" s="529" t="s">
        <v>506</v>
      </c>
      <c r="E121" s="528" t="s">
        <v>1630</v>
      </c>
      <c r="F121" s="531" t="s">
        <v>1690</v>
      </c>
      <c r="G121" s="528" t="s">
        <v>267</v>
      </c>
      <c r="H121" s="872">
        <v>44312</v>
      </c>
      <c r="I121" s="872"/>
      <c r="J121" s="628">
        <v>45212</v>
      </c>
      <c r="K121" s="868"/>
      <c r="L121" s="869"/>
      <c r="M121" s="878">
        <v>45200</v>
      </c>
      <c r="N121" s="617" t="s">
        <v>245</v>
      </c>
      <c r="O121" s="545"/>
      <c r="P121" s="539"/>
      <c r="Q121" s="539"/>
      <c r="R121" s="539"/>
      <c r="S121" s="539"/>
      <c r="T121" s="539"/>
      <c r="U121" s="539"/>
      <c r="V121" s="539"/>
      <c r="W121" s="873">
        <v>0.8</v>
      </c>
      <c r="X121" s="633"/>
    </row>
    <row r="122" spans="1:24" s="4" customFormat="1" ht="12.95" hidden="1" customHeight="1">
      <c r="A122" s="527">
        <v>24</v>
      </c>
      <c r="B122" s="528" t="s">
        <v>1688</v>
      </c>
      <c r="C122" s="528" t="s">
        <v>590</v>
      </c>
      <c r="D122" s="925" t="s">
        <v>506</v>
      </c>
      <c r="E122" s="528" t="s">
        <v>1630</v>
      </c>
      <c r="F122" s="531" t="s">
        <v>1691</v>
      </c>
      <c r="G122" s="528" t="s">
        <v>267</v>
      </c>
      <c r="H122" s="872">
        <v>44531</v>
      </c>
      <c r="I122" s="872"/>
      <c r="J122" s="872">
        <v>45043</v>
      </c>
      <c r="K122" s="868"/>
      <c r="L122" s="869"/>
      <c r="M122" s="617" t="s">
        <v>245</v>
      </c>
      <c r="N122" s="867"/>
      <c r="O122" s="867"/>
      <c r="P122" s="641" t="s">
        <v>149</v>
      </c>
      <c r="Q122" s="539"/>
      <c r="R122" s="539"/>
      <c r="S122" s="539"/>
      <c r="T122" s="539"/>
      <c r="U122" s="539"/>
      <c r="V122" s="539"/>
      <c r="W122" s="873">
        <v>1</v>
      </c>
      <c r="X122" s="633"/>
    </row>
    <row r="123" spans="1:24" s="4" customFormat="1" ht="27" hidden="1">
      <c r="A123" s="527">
        <v>25</v>
      </c>
      <c r="B123" s="528" t="s">
        <v>1688</v>
      </c>
      <c r="C123" s="528" t="s">
        <v>590</v>
      </c>
      <c r="D123" s="925" t="s">
        <v>506</v>
      </c>
      <c r="E123" s="528" t="s">
        <v>1630</v>
      </c>
      <c r="F123" s="531" t="s">
        <v>1692</v>
      </c>
      <c r="G123" s="528" t="s">
        <v>267</v>
      </c>
      <c r="H123" s="872">
        <v>44287</v>
      </c>
      <c r="I123" s="872"/>
      <c r="J123" s="872">
        <v>44620</v>
      </c>
      <c r="K123" s="868"/>
      <c r="L123" s="869"/>
      <c r="M123" s="617" t="s">
        <v>245</v>
      </c>
      <c r="N123" s="867"/>
      <c r="O123" s="867"/>
      <c r="P123" s="641" t="s">
        <v>149</v>
      </c>
      <c r="Q123" s="539"/>
      <c r="R123" s="539"/>
      <c r="S123" s="539"/>
      <c r="T123" s="539"/>
      <c r="U123" s="539"/>
      <c r="V123" s="539"/>
      <c r="W123" s="873">
        <v>1</v>
      </c>
      <c r="X123" s="633"/>
    </row>
    <row r="124" spans="1:24" s="4" customFormat="1" ht="12.95" hidden="1" customHeight="1">
      <c r="A124" s="527">
        <v>38</v>
      </c>
      <c r="B124" s="528" t="s">
        <v>1693</v>
      </c>
      <c r="C124" s="528" t="s">
        <v>110</v>
      </c>
      <c r="D124" s="883" t="s">
        <v>1694</v>
      </c>
      <c r="E124" s="528" t="s">
        <v>1630</v>
      </c>
      <c r="F124" s="531" t="s">
        <v>1695</v>
      </c>
      <c r="G124" s="528" t="s">
        <v>267</v>
      </c>
      <c r="H124" s="872">
        <v>44876</v>
      </c>
      <c r="I124" s="872"/>
      <c r="J124" s="628">
        <v>45114</v>
      </c>
      <c r="K124" s="868"/>
      <c r="L124" s="869"/>
      <c r="M124" s="617" t="s">
        <v>245</v>
      </c>
      <c r="N124" s="867"/>
      <c r="O124" s="867"/>
      <c r="P124" s="641" t="s">
        <v>149</v>
      </c>
      <c r="Q124" s="539"/>
      <c r="R124" s="539"/>
      <c r="S124" s="539"/>
      <c r="T124" s="539"/>
      <c r="U124" s="539"/>
      <c r="V124" s="539"/>
      <c r="W124" s="873">
        <v>0.5</v>
      </c>
      <c r="X124" s="685"/>
    </row>
    <row r="125" spans="1:24" s="4" customFormat="1" ht="27" hidden="1">
      <c r="A125" s="527">
        <v>39</v>
      </c>
      <c r="B125" s="528" t="s">
        <v>1693</v>
      </c>
      <c r="C125" s="528" t="s">
        <v>110</v>
      </c>
      <c r="D125" s="883" t="s">
        <v>1694</v>
      </c>
      <c r="E125" s="528" t="s">
        <v>1630</v>
      </c>
      <c r="F125" s="531" t="s">
        <v>1696</v>
      </c>
      <c r="G125" s="528" t="s">
        <v>267</v>
      </c>
      <c r="H125" s="872">
        <v>45272</v>
      </c>
      <c r="I125" s="872"/>
      <c r="J125" s="628">
        <v>45138</v>
      </c>
      <c r="K125" s="868"/>
      <c r="L125" s="869"/>
      <c r="M125" s="617" t="s">
        <v>245</v>
      </c>
      <c r="N125" s="867"/>
      <c r="O125" s="867"/>
      <c r="P125" s="641" t="s">
        <v>149</v>
      </c>
      <c r="Q125" s="539"/>
      <c r="R125" s="539"/>
      <c r="S125" s="539"/>
      <c r="T125" s="539"/>
      <c r="U125" s="539"/>
      <c r="V125" s="539"/>
      <c r="W125" s="873">
        <v>0.8</v>
      </c>
      <c r="X125" s="685"/>
    </row>
    <row r="126" spans="1:24" s="4" customFormat="1" ht="27" hidden="1">
      <c r="A126" s="527">
        <v>40</v>
      </c>
      <c r="B126" s="528" t="s">
        <v>1693</v>
      </c>
      <c r="C126" s="528" t="s">
        <v>110</v>
      </c>
      <c r="D126" s="544" t="s">
        <v>1694</v>
      </c>
      <c r="E126" s="528" t="s">
        <v>1630</v>
      </c>
      <c r="F126" s="531" t="s">
        <v>1697</v>
      </c>
      <c r="G126" s="528" t="s">
        <v>267</v>
      </c>
      <c r="H126" s="872">
        <v>45124</v>
      </c>
      <c r="I126" s="872"/>
      <c r="J126" s="616">
        <v>45175</v>
      </c>
      <c r="K126" s="868"/>
      <c r="L126" s="869"/>
      <c r="M126" s="878">
        <v>45170</v>
      </c>
      <c r="N126" s="617" t="s">
        <v>245</v>
      </c>
      <c r="O126" s="616">
        <v>45175</v>
      </c>
      <c r="P126" s="539"/>
      <c r="Q126" s="539"/>
      <c r="R126" s="539"/>
      <c r="S126" s="539"/>
      <c r="T126" s="539"/>
      <c r="U126" s="539"/>
      <c r="V126" s="539"/>
      <c r="W126" s="873">
        <v>0</v>
      </c>
      <c r="X126" s="685"/>
    </row>
    <row r="127" spans="1:24" s="4" customFormat="1" ht="27" hidden="1">
      <c r="A127" s="527">
        <v>41</v>
      </c>
      <c r="B127" s="528" t="s">
        <v>1693</v>
      </c>
      <c r="C127" s="528" t="s">
        <v>110</v>
      </c>
      <c r="D127" s="544" t="s">
        <v>1694</v>
      </c>
      <c r="E127" s="528" t="s">
        <v>1630</v>
      </c>
      <c r="F127" s="531" t="s">
        <v>1698</v>
      </c>
      <c r="G127" s="528" t="s">
        <v>267</v>
      </c>
      <c r="H127" s="872"/>
      <c r="I127" s="872"/>
      <c r="J127" s="616">
        <v>45175</v>
      </c>
      <c r="K127" s="868"/>
      <c r="L127" s="869"/>
      <c r="M127" s="878">
        <v>45170</v>
      </c>
      <c r="N127" s="617" t="s">
        <v>245</v>
      </c>
      <c r="O127" s="616">
        <v>45175</v>
      </c>
      <c r="P127" s="539"/>
      <c r="Q127" s="539"/>
      <c r="R127" s="539"/>
      <c r="S127" s="539"/>
      <c r="T127" s="539"/>
      <c r="U127" s="539"/>
      <c r="V127" s="539"/>
      <c r="W127" s="873"/>
      <c r="X127" s="685"/>
    </row>
    <row r="128" spans="1:24" s="4" customFormat="1" ht="27" hidden="1">
      <c r="A128" s="527">
        <v>42</v>
      </c>
      <c r="B128" s="528" t="s">
        <v>1693</v>
      </c>
      <c r="C128" s="528" t="s">
        <v>110</v>
      </c>
      <c r="D128" s="544" t="s">
        <v>1694</v>
      </c>
      <c r="E128" s="528" t="s">
        <v>1630</v>
      </c>
      <c r="F128" s="932" t="s">
        <v>1699</v>
      </c>
      <c r="G128" s="528" t="s">
        <v>267</v>
      </c>
      <c r="H128" s="872"/>
      <c r="I128" s="872"/>
      <c r="J128" s="616">
        <v>45175</v>
      </c>
      <c r="K128" s="868"/>
      <c r="L128" s="869"/>
      <c r="M128" s="878">
        <v>45170</v>
      </c>
      <c r="N128" s="878" t="s">
        <v>245</v>
      </c>
      <c r="O128" s="616">
        <v>45175</v>
      </c>
      <c r="P128" s="539"/>
      <c r="Q128" s="539"/>
      <c r="R128" s="539"/>
      <c r="S128" s="539"/>
      <c r="T128" s="539"/>
      <c r="U128" s="539"/>
      <c r="V128" s="539"/>
      <c r="W128" s="873"/>
      <c r="X128" s="685"/>
    </row>
    <row r="129" spans="1:24" s="4" customFormat="1" ht="27" hidden="1">
      <c r="A129" s="527">
        <v>43</v>
      </c>
      <c r="B129" s="528" t="s">
        <v>1700</v>
      </c>
      <c r="C129" s="528" t="s">
        <v>590</v>
      </c>
      <c r="D129" s="925" t="s">
        <v>1701</v>
      </c>
      <c r="E129" s="528" t="s">
        <v>1630</v>
      </c>
      <c r="F129" s="531" t="s">
        <v>1702</v>
      </c>
      <c r="G129" s="528" t="s">
        <v>267</v>
      </c>
      <c r="H129" s="542">
        <v>44915</v>
      </c>
      <c r="I129" s="872"/>
      <c r="J129" s="872">
        <v>45169</v>
      </c>
      <c r="K129" s="868"/>
      <c r="L129" s="869"/>
      <c r="M129" s="617" t="s">
        <v>245</v>
      </c>
      <c r="N129" s="867"/>
      <c r="O129" s="870"/>
      <c r="P129" s="641" t="s">
        <v>149</v>
      </c>
      <c r="Q129" s="539"/>
      <c r="R129" s="539"/>
      <c r="S129" s="539"/>
      <c r="T129" s="539"/>
      <c r="U129" s="539"/>
      <c r="V129" s="539"/>
      <c r="W129" s="873">
        <v>0.82</v>
      </c>
      <c r="X129" s="685"/>
    </row>
    <row r="130" spans="1:24" s="4" customFormat="1" ht="13.5" hidden="1">
      <c r="A130" s="527">
        <v>69</v>
      </c>
      <c r="B130" s="528" t="s">
        <v>1703</v>
      </c>
      <c r="C130" s="528" t="s">
        <v>1704</v>
      </c>
      <c r="D130" s="529" t="s">
        <v>1705</v>
      </c>
      <c r="E130" s="528" t="s">
        <v>1630</v>
      </c>
      <c r="F130" s="531" t="s">
        <v>1706</v>
      </c>
      <c r="G130" s="528" t="s">
        <v>267</v>
      </c>
      <c r="H130" s="872">
        <v>44978</v>
      </c>
      <c r="I130" s="872">
        <v>44958</v>
      </c>
      <c r="J130" s="872">
        <v>44958</v>
      </c>
      <c r="K130" s="868"/>
      <c r="L130" s="869"/>
      <c r="M130" s="617" t="s">
        <v>245</v>
      </c>
      <c r="N130" s="867"/>
      <c r="O130" s="867"/>
      <c r="P130" s="641" t="s">
        <v>149</v>
      </c>
      <c r="Q130" s="539"/>
      <c r="R130" s="539"/>
      <c r="S130" s="532"/>
      <c r="T130" s="532"/>
      <c r="U130" s="539"/>
      <c r="V130" s="539"/>
      <c r="W130" s="873">
        <v>1</v>
      </c>
      <c r="X130" s="685"/>
    </row>
    <row r="131" spans="1:24" s="4" customFormat="1" ht="12.95" hidden="1" customHeight="1">
      <c r="A131" s="527">
        <v>70</v>
      </c>
      <c r="B131" s="528" t="s">
        <v>1703</v>
      </c>
      <c r="C131" s="528" t="s">
        <v>1704</v>
      </c>
      <c r="D131" s="529" t="s">
        <v>1705</v>
      </c>
      <c r="E131" s="528" t="s">
        <v>1630</v>
      </c>
      <c r="F131" s="531" t="s">
        <v>1707</v>
      </c>
      <c r="G131" s="528" t="s">
        <v>267</v>
      </c>
      <c r="H131" s="872">
        <v>45068</v>
      </c>
      <c r="I131" s="628">
        <v>45047</v>
      </c>
      <c r="J131" s="628">
        <v>45047</v>
      </c>
      <c r="K131" s="868"/>
      <c r="L131" s="869"/>
      <c r="M131" s="617" t="s">
        <v>245</v>
      </c>
      <c r="N131" s="867"/>
      <c r="O131" s="867"/>
      <c r="P131" s="641" t="s">
        <v>149</v>
      </c>
      <c r="Q131" s="539"/>
      <c r="R131" s="539"/>
      <c r="S131" s="532"/>
      <c r="T131" s="532"/>
      <c r="U131" s="539"/>
      <c r="V131" s="539"/>
      <c r="W131" s="873">
        <v>0.5</v>
      </c>
      <c r="X131" s="685"/>
    </row>
    <row r="132" spans="1:24" s="4" customFormat="1" ht="27" hidden="1">
      <c r="A132" s="527">
        <v>71</v>
      </c>
      <c r="B132" s="528" t="s">
        <v>1703</v>
      </c>
      <c r="C132" s="528" t="s">
        <v>1704</v>
      </c>
      <c r="D132" s="529" t="s">
        <v>1705</v>
      </c>
      <c r="E132" s="528" t="s">
        <v>1630</v>
      </c>
      <c r="F132" s="531" t="s">
        <v>1708</v>
      </c>
      <c r="G132" s="528" t="s">
        <v>267</v>
      </c>
      <c r="H132" s="872">
        <v>45139</v>
      </c>
      <c r="I132" s="542">
        <v>45110</v>
      </c>
      <c r="J132" s="542">
        <v>45110</v>
      </c>
      <c r="K132" s="868"/>
      <c r="L132" s="869"/>
      <c r="M132" s="617" t="s">
        <v>245</v>
      </c>
      <c r="N132" s="867"/>
      <c r="O132" s="542">
        <v>45110</v>
      </c>
      <c r="P132" s="547" t="s">
        <v>1166</v>
      </c>
      <c r="Q132" s="542">
        <v>45140</v>
      </c>
      <c r="R132" s="628"/>
      <c r="S132" s="532"/>
      <c r="T132" s="532"/>
      <c r="U132" s="539"/>
      <c r="V132" s="539"/>
      <c r="W132" s="873">
        <v>0</v>
      </c>
      <c r="X132" s="685"/>
    </row>
    <row r="133" spans="1:24" s="4" customFormat="1" ht="13.5" hidden="1">
      <c r="A133" s="527">
        <v>72</v>
      </c>
      <c r="B133" s="528" t="s">
        <v>1703</v>
      </c>
      <c r="C133" s="528" t="s">
        <v>1704</v>
      </c>
      <c r="D133" s="529" t="s">
        <v>1705</v>
      </c>
      <c r="E133" s="528" t="s">
        <v>1630</v>
      </c>
      <c r="F133" s="531" t="s">
        <v>1709</v>
      </c>
      <c r="G133" s="528" t="s">
        <v>267</v>
      </c>
      <c r="H133" s="872">
        <v>45266</v>
      </c>
      <c r="I133" s="542">
        <v>45200</v>
      </c>
      <c r="J133" s="542">
        <v>45200</v>
      </c>
      <c r="K133" s="868"/>
      <c r="L133" s="869"/>
      <c r="M133" s="545">
        <v>45261</v>
      </c>
      <c r="N133" s="878" t="s">
        <v>62</v>
      </c>
      <c r="O133" s="602"/>
      <c r="P133" s="539"/>
      <c r="Q133" s="539"/>
      <c r="R133" s="539"/>
      <c r="S133" s="608"/>
      <c r="T133" s="608"/>
      <c r="U133" s="539"/>
      <c r="V133" s="539"/>
      <c r="W133" s="873">
        <v>0</v>
      </c>
      <c r="X133" s="633"/>
    </row>
    <row r="134" spans="1:24" s="4" customFormat="1" ht="13.5" hidden="1">
      <c r="A134" s="527">
        <v>73</v>
      </c>
      <c r="B134" s="528" t="s">
        <v>1710</v>
      </c>
      <c r="C134" s="528" t="s">
        <v>590</v>
      </c>
      <c r="D134" s="925" t="s">
        <v>1711</v>
      </c>
      <c r="E134" s="528" t="s">
        <v>1630</v>
      </c>
      <c r="F134" s="531" t="s">
        <v>1712</v>
      </c>
      <c r="G134" s="528" t="s">
        <v>267</v>
      </c>
      <c r="H134" s="872">
        <v>44424</v>
      </c>
      <c r="I134" s="872">
        <v>45125</v>
      </c>
      <c r="J134" s="872">
        <v>45125</v>
      </c>
      <c r="K134" s="868"/>
      <c r="L134" s="869"/>
      <c r="M134" s="617" t="s">
        <v>245</v>
      </c>
      <c r="N134" s="867"/>
      <c r="O134" s="867"/>
      <c r="P134" s="641" t="s">
        <v>149</v>
      </c>
      <c r="Q134" s="539"/>
      <c r="R134" s="539"/>
      <c r="S134" s="539"/>
      <c r="T134" s="539"/>
      <c r="U134" s="539"/>
      <c r="V134" s="539"/>
      <c r="W134" s="873">
        <v>1</v>
      </c>
      <c r="X134" s="633"/>
    </row>
    <row r="135" spans="1:24" s="4" customFormat="1" ht="54" hidden="1">
      <c r="A135" s="527">
        <v>74</v>
      </c>
      <c r="B135" s="528" t="s">
        <v>1710</v>
      </c>
      <c r="C135" s="528" t="s">
        <v>590</v>
      </c>
      <c r="D135" s="925" t="s">
        <v>1711</v>
      </c>
      <c r="E135" s="528" t="s">
        <v>1630</v>
      </c>
      <c r="F135" s="531" t="s">
        <v>1713</v>
      </c>
      <c r="G135" s="528" t="s">
        <v>267</v>
      </c>
      <c r="H135" s="872">
        <v>44442</v>
      </c>
      <c r="I135" s="872">
        <v>45125</v>
      </c>
      <c r="J135" s="872">
        <v>45125</v>
      </c>
      <c r="K135" s="868"/>
      <c r="L135" s="869"/>
      <c r="M135" s="617" t="s">
        <v>245</v>
      </c>
      <c r="N135" s="867"/>
      <c r="O135" s="867"/>
      <c r="P135" s="641" t="s">
        <v>149</v>
      </c>
      <c r="Q135" s="539"/>
      <c r="R135" s="539"/>
      <c r="S135" s="539"/>
      <c r="T135" s="539"/>
      <c r="U135" s="539"/>
      <c r="V135" s="539"/>
      <c r="W135" s="873">
        <v>0.85</v>
      </c>
      <c r="X135" s="633"/>
    </row>
    <row r="136" spans="1:24" s="4" customFormat="1" ht="12.95" hidden="1" customHeight="1">
      <c r="A136" s="527">
        <v>75</v>
      </c>
      <c r="B136" s="528" t="s">
        <v>1710</v>
      </c>
      <c r="C136" s="528" t="s">
        <v>590</v>
      </c>
      <c r="D136" s="925" t="s">
        <v>1711</v>
      </c>
      <c r="E136" s="528" t="s">
        <v>1630</v>
      </c>
      <c r="F136" s="531" t="s">
        <v>1714</v>
      </c>
      <c r="G136" s="528" t="s">
        <v>267</v>
      </c>
      <c r="H136" s="872">
        <v>44369</v>
      </c>
      <c r="I136" s="872">
        <v>45125</v>
      </c>
      <c r="J136" s="872">
        <v>45125</v>
      </c>
      <c r="K136" s="868"/>
      <c r="L136" s="869"/>
      <c r="M136" s="617" t="s">
        <v>245</v>
      </c>
      <c r="N136" s="867"/>
      <c r="O136" s="867"/>
      <c r="P136" s="641" t="s">
        <v>149</v>
      </c>
      <c r="Q136" s="539"/>
      <c r="R136" s="539"/>
      <c r="S136" s="539"/>
      <c r="T136" s="539"/>
      <c r="U136" s="539"/>
      <c r="V136" s="539"/>
      <c r="W136" s="873">
        <v>1</v>
      </c>
      <c r="X136" s="633"/>
    </row>
    <row r="137" spans="1:24" s="4" customFormat="1" ht="12.95" hidden="1" customHeight="1">
      <c r="A137" s="527">
        <v>168</v>
      </c>
      <c r="B137" s="528" t="s">
        <v>1715</v>
      </c>
      <c r="C137" s="528" t="s">
        <v>96</v>
      </c>
      <c r="D137" s="544" t="s">
        <v>1427</v>
      </c>
      <c r="E137" s="528" t="s">
        <v>1630</v>
      </c>
      <c r="F137" s="531" t="s">
        <v>1716</v>
      </c>
      <c r="G137" s="528" t="s">
        <v>267</v>
      </c>
      <c r="H137" s="542">
        <v>44925</v>
      </c>
      <c r="I137" s="542"/>
      <c r="J137" s="542">
        <v>44925</v>
      </c>
      <c r="K137" s="868"/>
      <c r="L137" s="869"/>
      <c r="M137" s="617" t="s">
        <v>245</v>
      </c>
      <c r="N137" s="617" t="s">
        <v>245</v>
      </c>
      <c r="O137" s="870">
        <v>44971</v>
      </c>
      <c r="P137" s="547" t="s">
        <v>1166</v>
      </c>
      <c r="Q137" s="542">
        <v>44998</v>
      </c>
      <c r="R137" s="539"/>
      <c r="S137" s="539"/>
      <c r="T137" s="539"/>
      <c r="U137" s="539"/>
      <c r="V137" s="539"/>
      <c r="W137" s="873">
        <v>1</v>
      </c>
      <c r="X137" s="685"/>
    </row>
    <row r="138" spans="1:24" s="4" customFormat="1" ht="27" hidden="1">
      <c r="A138" s="527">
        <v>169</v>
      </c>
      <c r="B138" s="528" t="s">
        <v>1715</v>
      </c>
      <c r="C138" s="528" t="s">
        <v>96</v>
      </c>
      <c r="D138" s="544" t="s">
        <v>1427</v>
      </c>
      <c r="E138" s="528" t="s">
        <v>1630</v>
      </c>
      <c r="F138" s="531" t="s">
        <v>1717</v>
      </c>
      <c r="G138" s="528" t="s">
        <v>267</v>
      </c>
      <c r="H138" s="542">
        <v>45089</v>
      </c>
      <c r="I138" s="542"/>
      <c r="J138" s="542">
        <v>45117</v>
      </c>
      <c r="K138" s="868"/>
      <c r="L138" s="869"/>
      <c r="M138" s="878">
        <v>45139</v>
      </c>
      <c r="N138" s="617" t="s">
        <v>245</v>
      </c>
      <c r="O138" s="542">
        <v>45139</v>
      </c>
      <c r="P138" s="539"/>
      <c r="Q138" s="539"/>
      <c r="R138" s="539"/>
      <c r="S138" s="539"/>
      <c r="T138" s="539"/>
      <c r="U138" s="539"/>
      <c r="V138" s="539"/>
      <c r="W138" s="873">
        <v>1</v>
      </c>
      <c r="X138" s="685"/>
    </row>
    <row r="139" spans="1:24" s="4" customFormat="1" ht="27" hidden="1">
      <c r="A139" s="527">
        <v>170</v>
      </c>
      <c r="B139" s="528" t="s">
        <v>1715</v>
      </c>
      <c r="C139" s="528" t="s">
        <v>96</v>
      </c>
      <c r="D139" s="544" t="s">
        <v>1427</v>
      </c>
      <c r="E139" s="528" t="s">
        <v>1630</v>
      </c>
      <c r="F139" s="531" t="s">
        <v>1718</v>
      </c>
      <c r="G139" s="528" t="s">
        <v>267</v>
      </c>
      <c r="H139" s="542">
        <v>45092</v>
      </c>
      <c r="I139" s="542"/>
      <c r="J139" s="542">
        <v>45117</v>
      </c>
      <c r="K139" s="868"/>
      <c r="L139" s="869"/>
      <c r="M139" s="878">
        <v>45139</v>
      </c>
      <c r="N139" s="617" t="s">
        <v>245</v>
      </c>
      <c r="O139" s="542">
        <v>45139</v>
      </c>
      <c r="P139" s="539"/>
      <c r="Q139" s="539"/>
      <c r="R139" s="539"/>
      <c r="S139" s="539"/>
      <c r="T139" s="539"/>
      <c r="U139" s="539"/>
      <c r="V139" s="539"/>
      <c r="W139" s="873">
        <v>1</v>
      </c>
      <c r="X139" s="685"/>
    </row>
    <row r="140" spans="1:24" s="4" customFormat="1" ht="40.5" hidden="1">
      <c r="A140" s="527">
        <v>171</v>
      </c>
      <c r="B140" s="528" t="s">
        <v>1715</v>
      </c>
      <c r="C140" s="528" t="s">
        <v>96</v>
      </c>
      <c r="D140" s="544" t="s">
        <v>1427</v>
      </c>
      <c r="E140" s="528" t="s">
        <v>1630</v>
      </c>
      <c r="F140" s="531" t="s">
        <v>1719</v>
      </c>
      <c r="G140" s="528" t="s">
        <v>267</v>
      </c>
      <c r="H140" s="542">
        <v>45016</v>
      </c>
      <c r="I140" s="542"/>
      <c r="J140" s="628">
        <v>45121</v>
      </c>
      <c r="K140" s="868"/>
      <c r="L140" s="869"/>
      <c r="M140" s="878">
        <v>45139</v>
      </c>
      <c r="N140" s="617" t="s">
        <v>245</v>
      </c>
      <c r="O140" s="542">
        <v>45139</v>
      </c>
      <c r="P140" s="539"/>
      <c r="Q140" s="539"/>
      <c r="R140" s="539"/>
      <c r="S140" s="539"/>
      <c r="T140" s="539"/>
      <c r="U140" s="539"/>
      <c r="V140" s="539"/>
      <c r="W140" s="873">
        <v>0.8</v>
      </c>
      <c r="X140" s="685"/>
    </row>
    <row r="141" spans="1:24" s="4" customFormat="1" ht="40.5" hidden="1">
      <c r="A141" s="527">
        <v>172</v>
      </c>
      <c r="B141" s="528" t="s">
        <v>1715</v>
      </c>
      <c r="C141" s="528" t="s">
        <v>96</v>
      </c>
      <c r="D141" s="544" t="s">
        <v>1427</v>
      </c>
      <c r="E141" s="528" t="s">
        <v>1630</v>
      </c>
      <c r="F141" s="531" t="s">
        <v>1720</v>
      </c>
      <c r="G141" s="528" t="s">
        <v>267</v>
      </c>
      <c r="H141" s="542">
        <v>44946</v>
      </c>
      <c r="I141" s="542"/>
      <c r="J141" s="628">
        <v>45132</v>
      </c>
      <c r="K141" s="868"/>
      <c r="L141" s="869"/>
      <c r="M141" s="878">
        <v>45139</v>
      </c>
      <c r="N141" s="617" t="s">
        <v>245</v>
      </c>
      <c r="O141" s="542">
        <v>45139</v>
      </c>
      <c r="P141" s="539"/>
      <c r="Q141" s="539"/>
      <c r="R141" s="539"/>
      <c r="S141" s="539"/>
      <c r="T141" s="539"/>
      <c r="U141" s="539"/>
      <c r="V141" s="539"/>
      <c r="W141" s="873">
        <v>0.33</v>
      </c>
      <c r="X141" s="685"/>
    </row>
    <row r="142" spans="1:24" s="4" customFormat="1" ht="40.5" hidden="1">
      <c r="A142" s="527">
        <v>173</v>
      </c>
      <c r="B142" s="528" t="s">
        <v>1715</v>
      </c>
      <c r="C142" s="528" t="s">
        <v>96</v>
      </c>
      <c r="D142" s="544" t="s">
        <v>1427</v>
      </c>
      <c r="E142" s="528" t="s">
        <v>1630</v>
      </c>
      <c r="F142" s="531" t="s">
        <v>1721</v>
      </c>
      <c r="G142" s="528" t="s">
        <v>267</v>
      </c>
      <c r="H142" s="542">
        <v>45016</v>
      </c>
      <c r="I142" s="542"/>
      <c r="J142" s="628">
        <v>45121</v>
      </c>
      <c r="K142" s="868"/>
      <c r="L142" s="869"/>
      <c r="M142" s="878">
        <v>45139</v>
      </c>
      <c r="N142" s="617" t="s">
        <v>245</v>
      </c>
      <c r="O142" s="542">
        <v>45139</v>
      </c>
      <c r="P142" s="539"/>
      <c r="Q142" s="539"/>
      <c r="R142" s="539"/>
      <c r="S142" s="539"/>
      <c r="T142" s="539"/>
      <c r="U142" s="539"/>
      <c r="V142" s="539"/>
      <c r="W142" s="873">
        <v>0.5</v>
      </c>
      <c r="X142" s="685"/>
    </row>
    <row r="143" spans="1:24" s="4" customFormat="1" ht="40.5" hidden="1">
      <c r="A143" s="527">
        <v>174</v>
      </c>
      <c r="B143" s="528" t="s">
        <v>1715</v>
      </c>
      <c r="C143" s="528" t="s">
        <v>96</v>
      </c>
      <c r="D143" s="544" t="s">
        <v>1427</v>
      </c>
      <c r="E143" s="528" t="s">
        <v>1630</v>
      </c>
      <c r="F143" s="531" t="s">
        <v>1722</v>
      </c>
      <c r="G143" s="528" t="s">
        <v>267</v>
      </c>
      <c r="H143" s="542">
        <v>45016</v>
      </c>
      <c r="I143" s="542"/>
      <c r="J143" s="628">
        <v>45152</v>
      </c>
      <c r="K143" s="868"/>
      <c r="L143" s="869"/>
      <c r="M143" s="878">
        <v>45139</v>
      </c>
      <c r="N143" s="617" t="s">
        <v>245</v>
      </c>
      <c r="O143" s="542">
        <v>45139</v>
      </c>
      <c r="P143" s="539"/>
      <c r="Q143" s="539"/>
      <c r="R143" s="539"/>
      <c r="S143" s="539"/>
      <c r="T143" s="539"/>
      <c r="U143" s="539"/>
      <c r="V143" s="539"/>
      <c r="W143" s="873">
        <v>0.2</v>
      </c>
      <c r="X143" s="685"/>
    </row>
    <row r="144" spans="1:24" s="4" customFormat="1" ht="12.95" hidden="1" customHeight="1">
      <c r="A144" s="527">
        <v>361</v>
      </c>
      <c r="B144" s="528" t="s">
        <v>1723</v>
      </c>
      <c r="C144" s="623" t="s">
        <v>258</v>
      </c>
      <c r="D144" s="712" t="s">
        <v>1724</v>
      </c>
      <c r="E144" s="623" t="s">
        <v>1630</v>
      </c>
      <c r="F144" s="636" t="s">
        <v>1725</v>
      </c>
      <c r="G144" s="528" t="s">
        <v>267</v>
      </c>
      <c r="H144" s="543"/>
      <c r="I144" s="543"/>
      <c r="J144" s="545">
        <v>45261</v>
      </c>
      <c r="K144" s="902"/>
      <c r="L144" s="543"/>
      <c r="M144" s="545">
        <v>45261</v>
      </c>
      <c r="N144" s="890" t="s">
        <v>245</v>
      </c>
      <c r="O144" s="543"/>
      <c r="P144" s="543"/>
      <c r="Q144" s="626"/>
      <c r="R144" s="626"/>
      <c r="S144" s="608"/>
      <c r="T144" s="608"/>
      <c r="U144" s="539"/>
      <c r="V144" s="539"/>
      <c r="W144" s="532"/>
      <c r="X144" s="633"/>
    </row>
    <row r="145" spans="1:24" s="4" customFormat="1" ht="12.95" hidden="1" customHeight="1">
      <c r="A145" s="527">
        <v>362</v>
      </c>
      <c r="B145" s="528" t="s">
        <v>1723</v>
      </c>
      <c r="C145" s="623" t="s">
        <v>258</v>
      </c>
      <c r="D145" s="712" t="s">
        <v>1724</v>
      </c>
      <c r="E145" s="623" t="s">
        <v>1630</v>
      </c>
      <c r="F145" s="636" t="s">
        <v>1726</v>
      </c>
      <c r="G145" s="528" t="s">
        <v>267</v>
      </c>
      <c r="H145" s="543"/>
      <c r="I145" s="543"/>
      <c r="J145" s="545">
        <v>45261</v>
      </c>
      <c r="K145" s="902"/>
      <c r="L145" s="543"/>
      <c r="M145" s="624">
        <v>45261</v>
      </c>
      <c r="N145" s="890" t="s">
        <v>245</v>
      </c>
      <c r="O145" s="543"/>
      <c r="P145" s="543"/>
      <c r="Q145" s="626"/>
      <c r="R145" s="626"/>
      <c r="S145" s="608"/>
      <c r="T145" s="608"/>
      <c r="U145" s="539"/>
      <c r="V145" s="539"/>
      <c r="W145" s="532"/>
      <c r="X145" s="633"/>
    </row>
    <row r="146" spans="1:24" s="4" customFormat="1" ht="13.5" hidden="1">
      <c r="A146" s="527">
        <v>242</v>
      </c>
      <c r="B146" s="528" t="s">
        <v>1727</v>
      </c>
      <c r="C146" s="528" t="s">
        <v>842</v>
      </c>
      <c r="D146" s="926" t="s">
        <v>1728</v>
      </c>
      <c r="E146" s="623" t="s">
        <v>1630</v>
      </c>
      <c r="F146" s="636" t="s">
        <v>1729</v>
      </c>
      <c r="G146" s="528" t="s">
        <v>267</v>
      </c>
      <c r="H146" s="543"/>
      <c r="I146" s="608"/>
      <c r="J146" s="627">
        <v>45118</v>
      </c>
      <c r="K146" s="902"/>
      <c r="L146" s="903"/>
      <c r="M146" s="617" t="s">
        <v>245</v>
      </c>
      <c r="N146" s="617" t="s">
        <v>245</v>
      </c>
      <c r="O146" s="542">
        <v>45119</v>
      </c>
      <c r="P146" s="641" t="s">
        <v>149</v>
      </c>
      <c r="Q146" s="672">
        <v>45149</v>
      </c>
      <c r="R146" s="626">
        <v>45147</v>
      </c>
      <c r="S146" s="608"/>
      <c r="T146" s="608"/>
      <c r="U146" s="539"/>
      <c r="V146" s="539"/>
      <c r="W146" s="532"/>
      <c r="X146" s="633"/>
    </row>
    <row r="147" spans="1:24" s="4" customFormat="1" ht="27" hidden="1">
      <c r="A147" s="527">
        <v>243</v>
      </c>
      <c r="B147" s="528" t="s">
        <v>1727</v>
      </c>
      <c r="C147" s="528" t="s">
        <v>842</v>
      </c>
      <c r="D147" s="926" t="s">
        <v>1728</v>
      </c>
      <c r="E147" s="623" t="s">
        <v>1630</v>
      </c>
      <c r="F147" s="636" t="s">
        <v>1730</v>
      </c>
      <c r="G147" s="528" t="s">
        <v>267</v>
      </c>
      <c r="H147" s="543"/>
      <c r="I147" s="608"/>
      <c r="J147" s="627">
        <v>45118</v>
      </c>
      <c r="K147" s="902"/>
      <c r="L147" s="903"/>
      <c r="M147" s="617" t="s">
        <v>245</v>
      </c>
      <c r="N147" s="617" t="s">
        <v>245</v>
      </c>
      <c r="O147" s="542">
        <v>45119</v>
      </c>
      <c r="P147" s="641" t="s">
        <v>149</v>
      </c>
      <c r="Q147" s="672">
        <v>45149</v>
      </c>
      <c r="R147" s="626">
        <v>45147</v>
      </c>
      <c r="S147" s="608"/>
      <c r="T147" s="608"/>
      <c r="U147" s="539"/>
      <c r="V147" s="539"/>
      <c r="W147" s="532"/>
      <c r="X147" s="633"/>
    </row>
    <row r="148" spans="1:24" s="4" customFormat="1" ht="12.95" hidden="1" customHeight="1">
      <c r="A148" s="527">
        <v>129</v>
      </c>
      <c r="B148" s="528" t="s">
        <v>914</v>
      </c>
      <c r="C148" s="528" t="s">
        <v>915</v>
      </c>
      <c r="D148" s="544" t="s">
        <v>1731</v>
      </c>
      <c r="E148" s="528" t="s">
        <v>1630</v>
      </c>
      <c r="F148" s="531" t="s">
        <v>1732</v>
      </c>
      <c r="G148" s="528" t="s">
        <v>267</v>
      </c>
      <c r="H148" s="542">
        <v>45019</v>
      </c>
      <c r="I148" s="872"/>
      <c r="J148" s="872">
        <v>45049</v>
      </c>
      <c r="K148" s="868"/>
      <c r="L148" s="869"/>
      <c r="M148" s="617" t="s">
        <v>245</v>
      </c>
      <c r="N148" s="867"/>
      <c r="O148" s="867"/>
      <c r="P148" s="641" t="s">
        <v>149</v>
      </c>
      <c r="Q148" s="539"/>
      <c r="R148" s="539"/>
      <c r="S148" s="539"/>
      <c r="T148" s="539"/>
      <c r="U148" s="539"/>
      <c r="V148" s="539"/>
      <c r="W148" s="873">
        <v>1</v>
      </c>
      <c r="X148" s="685"/>
    </row>
    <row r="149" spans="1:24" s="4" customFormat="1" ht="12.95" hidden="1" customHeight="1">
      <c r="A149" s="527">
        <v>130</v>
      </c>
      <c r="B149" s="528" t="s">
        <v>914</v>
      </c>
      <c r="C149" s="528" t="s">
        <v>915</v>
      </c>
      <c r="D149" s="544" t="s">
        <v>1731</v>
      </c>
      <c r="E149" s="528" t="s">
        <v>1630</v>
      </c>
      <c r="F149" s="531" t="s">
        <v>1733</v>
      </c>
      <c r="G149" s="528" t="s">
        <v>267</v>
      </c>
      <c r="H149" s="542">
        <v>45047</v>
      </c>
      <c r="I149" s="872"/>
      <c r="J149" s="872">
        <v>45091</v>
      </c>
      <c r="K149" s="868"/>
      <c r="L149" s="869"/>
      <c r="M149" s="617" t="s">
        <v>245</v>
      </c>
      <c r="N149" s="867"/>
      <c r="O149" s="870">
        <v>45100</v>
      </c>
      <c r="P149" s="547" t="s">
        <v>1166</v>
      </c>
      <c r="Q149" s="542">
        <v>45145</v>
      </c>
      <c r="R149" s="628"/>
      <c r="S149" s="539"/>
      <c r="T149" s="539"/>
      <c r="U149" s="539"/>
      <c r="V149" s="539"/>
      <c r="W149" s="873">
        <v>1</v>
      </c>
      <c r="X149" s="685"/>
    </row>
    <row r="150" spans="1:24" s="4" customFormat="1" ht="27" hidden="1">
      <c r="A150" s="527">
        <v>131</v>
      </c>
      <c r="B150" s="528" t="s">
        <v>914</v>
      </c>
      <c r="C150" s="528" t="s">
        <v>915</v>
      </c>
      <c r="D150" s="544" t="s">
        <v>1731</v>
      </c>
      <c r="E150" s="528" t="s">
        <v>1630</v>
      </c>
      <c r="F150" s="531" t="s">
        <v>1734</v>
      </c>
      <c r="G150" s="528" t="s">
        <v>267</v>
      </c>
      <c r="H150" s="542">
        <v>45078</v>
      </c>
      <c r="I150" s="872"/>
      <c r="J150" s="872">
        <v>45112</v>
      </c>
      <c r="K150" s="868"/>
      <c r="L150" s="869"/>
      <c r="M150" s="878" t="s">
        <v>245</v>
      </c>
      <c r="N150" s="545"/>
      <c r="O150" s="616">
        <v>45113</v>
      </c>
      <c r="P150" s="547" t="s">
        <v>1166</v>
      </c>
      <c r="Q150" s="542">
        <v>45158</v>
      </c>
      <c r="R150" s="628"/>
      <c r="S150" s="539"/>
      <c r="T150" s="539"/>
      <c r="U150" s="539"/>
      <c r="V150" s="539"/>
      <c r="W150" s="873">
        <v>0</v>
      </c>
      <c r="X150" s="685"/>
    </row>
    <row r="151" spans="1:24" s="4" customFormat="1" ht="13.5" hidden="1">
      <c r="A151" s="527">
        <v>132</v>
      </c>
      <c r="B151" s="528" t="s">
        <v>914</v>
      </c>
      <c r="C151" s="528" t="s">
        <v>915</v>
      </c>
      <c r="D151" s="544" t="s">
        <v>1731</v>
      </c>
      <c r="E151" s="528" t="s">
        <v>1630</v>
      </c>
      <c r="F151" s="531" t="s">
        <v>1735</v>
      </c>
      <c r="G151" s="528" t="s">
        <v>267</v>
      </c>
      <c r="H151" s="542">
        <v>45110</v>
      </c>
      <c r="I151" s="872"/>
      <c r="J151" s="616">
        <v>45148</v>
      </c>
      <c r="K151" s="868"/>
      <c r="L151" s="869"/>
      <c r="M151" s="878">
        <v>45139</v>
      </c>
      <c r="N151" s="878" t="s">
        <v>245</v>
      </c>
      <c r="O151" s="616">
        <v>45148</v>
      </c>
      <c r="P151" s="539"/>
      <c r="Q151" s="628">
        <v>45193</v>
      </c>
      <c r="R151" s="539"/>
      <c r="S151" s="539"/>
      <c r="T151" s="539"/>
      <c r="U151" s="539"/>
      <c r="V151" s="539"/>
      <c r="W151" s="873">
        <v>0</v>
      </c>
      <c r="X151" s="633"/>
    </row>
    <row r="152" spans="1:24" s="4" customFormat="1" ht="13.5" hidden="1">
      <c r="A152" s="527">
        <v>133</v>
      </c>
      <c r="B152" s="528" t="s">
        <v>914</v>
      </c>
      <c r="C152" s="528" t="s">
        <v>915</v>
      </c>
      <c r="D152" s="544" t="s">
        <v>1731</v>
      </c>
      <c r="E152" s="528" t="s">
        <v>1630</v>
      </c>
      <c r="F152" s="531" t="s">
        <v>1736</v>
      </c>
      <c r="G152" s="528" t="s">
        <v>267</v>
      </c>
      <c r="H152" s="542">
        <v>45139</v>
      </c>
      <c r="I152" s="872"/>
      <c r="J152" s="871">
        <v>45184</v>
      </c>
      <c r="K152" s="868"/>
      <c r="L152" s="869"/>
      <c r="M152" s="878">
        <v>45170</v>
      </c>
      <c r="N152" s="617" t="s">
        <v>245</v>
      </c>
      <c r="O152" s="871">
        <v>45184</v>
      </c>
      <c r="P152" s="539"/>
      <c r="Q152" s="539"/>
      <c r="R152" s="539"/>
      <c r="S152" s="539"/>
      <c r="T152" s="539"/>
      <c r="U152" s="539"/>
      <c r="V152" s="539"/>
      <c r="W152" s="873">
        <v>0</v>
      </c>
      <c r="X152" s="633"/>
    </row>
    <row r="153" spans="1:24" s="4" customFormat="1" ht="12.95" hidden="1" customHeight="1">
      <c r="A153" s="527">
        <v>134</v>
      </c>
      <c r="B153" s="528" t="s">
        <v>914</v>
      </c>
      <c r="C153" s="528" t="s">
        <v>915</v>
      </c>
      <c r="D153" s="544" t="s">
        <v>1731</v>
      </c>
      <c r="E153" s="528" t="s">
        <v>1630</v>
      </c>
      <c r="F153" s="531" t="s">
        <v>1737</v>
      </c>
      <c r="G153" s="528" t="s">
        <v>267</v>
      </c>
      <c r="H153" s="542">
        <v>45170</v>
      </c>
      <c r="I153" s="872"/>
      <c r="J153" s="871">
        <v>45214</v>
      </c>
      <c r="K153" s="868"/>
      <c r="L153" s="869"/>
      <c r="M153" s="545">
        <v>45200</v>
      </c>
      <c r="N153" s="878" t="s">
        <v>62</v>
      </c>
      <c r="O153" s="602"/>
      <c r="P153" s="539"/>
      <c r="Q153" s="539"/>
      <c r="R153" s="539"/>
      <c r="S153" s="539"/>
      <c r="T153" s="539"/>
      <c r="U153" s="539"/>
      <c r="V153" s="539"/>
      <c r="W153" s="873">
        <v>0</v>
      </c>
      <c r="X153" s="633"/>
    </row>
    <row r="154" spans="1:24" s="4" customFormat="1" ht="12.95" hidden="1" customHeight="1">
      <c r="A154" s="527">
        <v>135</v>
      </c>
      <c r="B154" s="528" t="s">
        <v>914</v>
      </c>
      <c r="C154" s="528" t="s">
        <v>915</v>
      </c>
      <c r="D154" s="544" t="s">
        <v>1731</v>
      </c>
      <c r="E154" s="528" t="s">
        <v>1630</v>
      </c>
      <c r="F154" s="531" t="s">
        <v>1738</v>
      </c>
      <c r="G154" s="528" t="s">
        <v>267</v>
      </c>
      <c r="H154" s="542">
        <v>45200</v>
      </c>
      <c r="I154" s="872"/>
      <c r="J154" s="871">
        <v>45245</v>
      </c>
      <c r="K154" s="868"/>
      <c r="L154" s="869"/>
      <c r="M154" s="545">
        <v>45231</v>
      </c>
      <c r="N154" s="878" t="s">
        <v>62</v>
      </c>
      <c r="O154" s="602"/>
      <c r="P154" s="539"/>
      <c r="Q154" s="539"/>
      <c r="R154" s="539"/>
      <c r="S154" s="539"/>
      <c r="T154" s="539"/>
      <c r="U154" s="539"/>
      <c r="V154" s="539"/>
      <c r="W154" s="873">
        <v>0</v>
      </c>
      <c r="X154" s="633"/>
    </row>
    <row r="155" spans="1:24" s="4" customFormat="1" ht="12.95" hidden="1" customHeight="1">
      <c r="A155" s="527">
        <v>136</v>
      </c>
      <c r="B155" s="528" t="s">
        <v>914</v>
      </c>
      <c r="C155" s="528" t="s">
        <v>915</v>
      </c>
      <c r="D155" s="544" t="s">
        <v>1731</v>
      </c>
      <c r="E155" s="528" t="s">
        <v>1630</v>
      </c>
      <c r="F155" s="531" t="s">
        <v>1739</v>
      </c>
      <c r="G155" s="528" t="s">
        <v>267</v>
      </c>
      <c r="H155" s="542">
        <v>45231</v>
      </c>
      <c r="I155" s="872"/>
      <c r="J155" s="616">
        <v>45278</v>
      </c>
      <c r="K155" s="868"/>
      <c r="L155" s="869"/>
      <c r="M155" s="545">
        <v>45261</v>
      </c>
      <c r="N155" s="878" t="s">
        <v>62</v>
      </c>
      <c r="O155" s="616">
        <v>45278</v>
      </c>
      <c r="P155" s="539"/>
      <c r="Q155" s="539"/>
      <c r="R155" s="539"/>
      <c r="S155" s="539"/>
      <c r="T155" s="539"/>
      <c r="U155" s="539"/>
      <c r="V155" s="539"/>
      <c r="W155" s="873">
        <v>0</v>
      </c>
      <c r="X155" s="633"/>
    </row>
    <row r="156" spans="1:24" s="4" customFormat="1" ht="12.95" hidden="1" customHeight="1">
      <c r="A156" s="527">
        <v>137</v>
      </c>
      <c r="B156" s="528" t="s">
        <v>914</v>
      </c>
      <c r="C156" s="528" t="s">
        <v>915</v>
      </c>
      <c r="D156" s="544" t="s">
        <v>1731</v>
      </c>
      <c r="E156" s="528" t="s">
        <v>1630</v>
      </c>
      <c r="F156" s="531" t="s">
        <v>1740</v>
      </c>
      <c r="G156" s="528" t="s">
        <v>267</v>
      </c>
      <c r="H156" s="542">
        <v>45261</v>
      </c>
      <c r="I156" s="872"/>
      <c r="J156" s="602">
        <v>45307</v>
      </c>
      <c r="K156" s="868"/>
      <c r="L156" s="869"/>
      <c r="M156" s="545">
        <v>45292</v>
      </c>
      <c r="N156" s="878" t="s">
        <v>62</v>
      </c>
      <c r="O156" s="602">
        <v>45307</v>
      </c>
      <c r="P156" s="539"/>
      <c r="Q156" s="539"/>
      <c r="R156" s="539"/>
      <c r="S156" s="539"/>
      <c r="T156" s="539"/>
      <c r="U156" s="539"/>
      <c r="V156" s="539"/>
      <c r="W156" s="873">
        <v>0</v>
      </c>
      <c r="X156" s="633"/>
    </row>
    <row r="157" spans="1:24" s="4" customFormat="1" ht="27" hidden="1">
      <c r="A157" s="527">
        <v>28</v>
      </c>
      <c r="B157" s="528" t="s">
        <v>1741</v>
      </c>
      <c r="C157" s="528" t="s">
        <v>1742</v>
      </c>
      <c r="D157" s="925" t="s">
        <v>1743</v>
      </c>
      <c r="E157" s="528" t="s">
        <v>59</v>
      </c>
      <c r="F157" s="531" t="s">
        <v>1744</v>
      </c>
      <c r="G157" s="528" t="s">
        <v>267</v>
      </c>
      <c r="H157" s="879">
        <v>44957</v>
      </c>
      <c r="I157" s="879"/>
      <c r="J157" s="542">
        <v>44958</v>
      </c>
      <c r="K157" s="880"/>
      <c r="L157" s="634"/>
      <c r="M157" s="617" t="s">
        <v>245</v>
      </c>
      <c r="N157" s="617" t="s">
        <v>245</v>
      </c>
      <c r="O157" s="870"/>
      <c r="P157" s="641" t="s">
        <v>149</v>
      </c>
      <c r="Q157" s="870"/>
      <c r="R157" s="870"/>
      <c r="S157" s="539"/>
      <c r="T157" s="539"/>
      <c r="U157" s="539"/>
      <c r="V157" s="539"/>
      <c r="W157" s="881">
        <v>0.44</v>
      </c>
      <c r="X157" s="633"/>
    </row>
    <row r="158" spans="1:24" s="4" customFormat="1" ht="12.95" hidden="1" customHeight="1">
      <c r="A158" s="527">
        <v>29</v>
      </c>
      <c r="B158" s="528" t="s">
        <v>1741</v>
      </c>
      <c r="C158" s="528" t="s">
        <v>1742</v>
      </c>
      <c r="D158" s="925" t="s">
        <v>1743</v>
      </c>
      <c r="E158" s="528" t="s">
        <v>59</v>
      </c>
      <c r="F158" s="531" t="s">
        <v>1745</v>
      </c>
      <c r="G158" s="528" t="s">
        <v>267</v>
      </c>
      <c r="H158" s="879">
        <v>44957</v>
      </c>
      <c r="I158" s="879"/>
      <c r="J158" s="545">
        <v>45017</v>
      </c>
      <c r="K158" s="880"/>
      <c r="L158" s="634"/>
      <c r="M158" s="617" t="s">
        <v>245</v>
      </c>
      <c r="N158" s="617" t="s">
        <v>245</v>
      </c>
      <c r="O158" s="870"/>
      <c r="P158" s="641" t="s">
        <v>149</v>
      </c>
      <c r="Q158" s="870"/>
      <c r="R158" s="870"/>
      <c r="S158" s="539"/>
      <c r="T158" s="539"/>
      <c r="U158" s="539"/>
      <c r="V158" s="539"/>
      <c r="W158" s="881">
        <v>0.44</v>
      </c>
      <c r="X158" s="633"/>
    </row>
    <row r="159" spans="1:24" s="4" customFormat="1" ht="27" hidden="1">
      <c r="A159" s="527">
        <v>30</v>
      </c>
      <c r="B159" s="528" t="s">
        <v>1741</v>
      </c>
      <c r="C159" s="528" t="s">
        <v>1742</v>
      </c>
      <c r="D159" s="529" t="s">
        <v>1743</v>
      </c>
      <c r="E159" s="528" t="s">
        <v>59</v>
      </c>
      <c r="F159" s="531" t="s">
        <v>1746</v>
      </c>
      <c r="G159" s="528" t="s">
        <v>267</v>
      </c>
      <c r="H159" s="879">
        <v>44957</v>
      </c>
      <c r="I159" s="879"/>
      <c r="J159" s="545">
        <v>45139</v>
      </c>
      <c r="K159" s="880"/>
      <c r="L159" s="634"/>
      <c r="M159" s="545">
        <v>45170</v>
      </c>
      <c r="N159" s="617" t="s">
        <v>245</v>
      </c>
      <c r="O159" s="616">
        <v>45178</v>
      </c>
      <c r="P159" s="541"/>
      <c r="Q159" s="870"/>
      <c r="R159" s="870"/>
      <c r="S159" s="539"/>
      <c r="T159" s="539"/>
      <c r="U159" s="539"/>
      <c r="V159" s="539"/>
      <c r="W159" s="881">
        <v>0.44</v>
      </c>
      <c r="X159" s="633"/>
    </row>
    <row r="160" spans="1:24" s="4" customFormat="1" ht="27" hidden="1">
      <c r="A160" s="527">
        <v>31</v>
      </c>
      <c r="B160" s="528" t="s">
        <v>1741</v>
      </c>
      <c r="C160" s="528" t="s">
        <v>1742</v>
      </c>
      <c r="D160" s="529" t="s">
        <v>1743</v>
      </c>
      <c r="E160" s="528" t="s">
        <v>59</v>
      </c>
      <c r="F160" s="531" t="s">
        <v>1747</v>
      </c>
      <c r="G160" s="879" t="s">
        <v>1748</v>
      </c>
      <c r="H160" s="879">
        <v>44957</v>
      </c>
      <c r="I160" s="879">
        <v>45290</v>
      </c>
      <c r="J160" s="879"/>
      <c r="K160" s="880"/>
      <c r="L160" s="634"/>
      <c r="M160" s="877" t="s">
        <v>1748</v>
      </c>
      <c r="N160" s="877"/>
      <c r="O160" s="616"/>
      <c r="P160" s="541"/>
      <c r="Q160" s="870"/>
      <c r="R160" s="870"/>
      <c r="S160" s="539"/>
      <c r="T160" s="539"/>
      <c r="U160" s="539"/>
      <c r="V160" s="539"/>
      <c r="W160" s="881">
        <v>0.44</v>
      </c>
      <c r="X160" s="633"/>
    </row>
    <row r="161" spans="1:24" s="4" customFormat="1" ht="27" hidden="1">
      <c r="A161" s="527">
        <v>63</v>
      </c>
      <c r="B161" s="528" t="s">
        <v>1749</v>
      </c>
      <c r="C161" s="623" t="s">
        <v>674</v>
      </c>
      <c r="D161" s="925" t="s">
        <v>1750</v>
      </c>
      <c r="E161" s="528" t="s">
        <v>59</v>
      </c>
      <c r="F161" s="885" t="s">
        <v>1751</v>
      </c>
      <c r="G161" s="528" t="s">
        <v>267</v>
      </c>
      <c r="H161" s="886">
        <v>43697</v>
      </c>
      <c r="I161" s="725"/>
      <c r="J161" s="886">
        <v>43697</v>
      </c>
      <c r="K161" s="887"/>
      <c r="L161" s="888"/>
      <c r="M161" s="617" t="s">
        <v>245</v>
      </c>
      <c r="N161" s="617" t="s">
        <v>245</v>
      </c>
      <c r="O161" s="870"/>
      <c r="P161" s="641" t="s">
        <v>149</v>
      </c>
      <c r="Q161" s="616"/>
      <c r="R161" s="616"/>
      <c r="S161" s="539"/>
      <c r="T161" s="539"/>
      <c r="U161" s="539"/>
      <c r="V161" s="539"/>
      <c r="W161" s="881">
        <v>1</v>
      </c>
      <c r="X161" s="633"/>
    </row>
    <row r="162" spans="1:24" s="4" customFormat="1" ht="12.95" hidden="1" customHeight="1">
      <c r="A162" s="527">
        <v>64</v>
      </c>
      <c r="B162" s="528" t="s">
        <v>1749</v>
      </c>
      <c r="C162" s="623" t="s">
        <v>674</v>
      </c>
      <c r="D162" s="925" t="s">
        <v>1750</v>
      </c>
      <c r="E162" s="528" t="s">
        <v>59</v>
      </c>
      <c r="F162" s="885" t="s">
        <v>1752</v>
      </c>
      <c r="G162" s="528" t="s">
        <v>267</v>
      </c>
      <c r="H162" s="886">
        <v>43716</v>
      </c>
      <c r="I162" s="725"/>
      <c r="J162" s="886">
        <v>43720</v>
      </c>
      <c r="K162" s="887"/>
      <c r="L162" s="888"/>
      <c r="M162" s="617" t="s">
        <v>245</v>
      </c>
      <c r="N162" s="617" t="s">
        <v>245</v>
      </c>
      <c r="O162" s="870"/>
      <c r="P162" s="641" t="s">
        <v>149</v>
      </c>
      <c r="Q162" s="616"/>
      <c r="R162" s="616"/>
      <c r="S162" s="539"/>
      <c r="T162" s="539"/>
      <c r="U162" s="539"/>
      <c r="V162" s="539"/>
      <c r="W162" s="881">
        <v>1</v>
      </c>
      <c r="X162" s="633"/>
    </row>
    <row r="163" spans="1:24" s="4" customFormat="1" ht="40.5" hidden="1">
      <c r="A163" s="527">
        <v>65</v>
      </c>
      <c r="B163" s="528" t="s">
        <v>1749</v>
      </c>
      <c r="C163" s="623" t="s">
        <v>674</v>
      </c>
      <c r="D163" s="925" t="s">
        <v>1750</v>
      </c>
      <c r="E163" s="528" t="s">
        <v>59</v>
      </c>
      <c r="F163" s="885" t="s">
        <v>1753</v>
      </c>
      <c r="G163" s="528" t="s">
        <v>267</v>
      </c>
      <c r="H163" s="886">
        <v>44238</v>
      </c>
      <c r="I163" s="725"/>
      <c r="J163" s="886">
        <v>45122</v>
      </c>
      <c r="K163" s="887"/>
      <c r="L163" s="888"/>
      <c r="M163" s="617" t="s">
        <v>245</v>
      </c>
      <c r="N163" s="617" t="s">
        <v>245</v>
      </c>
      <c r="O163" s="870"/>
      <c r="P163" s="641" t="s">
        <v>149</v>
      </c>
      <c r="Q163" s="616"/>
      <c r="R163" s="616"/>
      <c r="S163" s="539"/>
      <c r="T163" s="539"/>
      <c r="U163" s="539"/>
      <c r="V163" s="539"/>
      <c r="W163" s="881">
        <v>0.95</v>
      </c>
      <c r="X163" s="633"/>
    </row>
    <row r="164" spans="1:24" s="4" customFormat="1" ht="12.95" hidden="1" customHeight="1">
      <c r="A164" s="527">
        <v>82</v>
      </c>
      <c r="B164" s="528" t="s">
        <v>1754</v>
      </c>
      <c r="C164" s="528" t="s">
        <v>230</v>
      </c>
      <c r="D164" s="529" t="s">
        <v>1755</v>
      </c>
      <c r="E164" s="528" t="s">
        <v>59</v>
      </c>
      <c r="F164" s="531" t="s">
        <v>1756</v>
      </c>
      <c r="G164" s="528" t="s">
        <v>267</v>
      </c>
      <c r="H164" s="891">
        <v>45166</v>
      </c>
      <c r="I164" s="891"/>
      <c r="J164" s="893">
        <v>45170</v>
      </c>
      <c r="K164" s="868"/>
      <c r="L164" s="869"/>
      <c r="M164" s="878">
        <v>45170</v>
      </c>
      <c r="N164" s="878" t="s">
        <v>245</v>
      </c>
      <c r="O164" s="871"/>
      <c r="P164" s="894" t="s">
        <v>149</v>
      </c>
      <c r="Q164" s="616"/>
      <c r="R164" s="871"/>
      <c r="S164" s="608"/>
      <c r="T164" s="608"/>
      <c r="U164" s="539"/>
      <c r="V164" s="539"/>
      <c r="W164" s="532"/>
      <c r="X164" s="633"/>
    </row>
    <row r="165" spans="1:24" s="4" customFormat="1" ht="12.95" hidden="1" customHeight="1">
      <c r="A165" s="527">
        <v>83</v>
      </c>
      <c r="B165" s="528" t="s">
        <v>1754</v>
      </c>
      <c r="C165" s="528" t="s">
        <v>230</v>
      </c>
      <c r="D165" s="529" t="s">
        <v>1755</v>
      </c>
      <c r="E165" s="528" t="s">
        <v>59</v>
      </c>
      <c r="F165" s="531" t="s">
        <v>1757</v>
      </c>
      <c r="G165" s="528" t="s">
        <v>267</v>
      </c>
      <c r="H165" s="891">
        <v>45303</v>
      </c>
      <c r="I165" s="891"/>
      <c r="J165" s="893">
        <v>45315</v>
      </c>
      <c r="K165" s="868"/>
      <c r="L165" s="869"/>
      <c r="M165" s="877">
        <v>45292</v>
      </c>
      <c r="N165" s="878" t="s">
        <v>245</v>
      </c>
      <c r="O165" s="871">
        <v>45315</v>
      </c>
      <c r="P165" s="532"/>
      <c r="Q165" s="616"/>
      <c r="R165" s="871"/>
      <c r="S165" s="608"/>
      <c r="T165" s="608"/>
      <c r="U165" s="539"/>
      <c r="V165" s="539"/>
      <c r="W165" s="532"/>
      <c r="X165" s="633"/>
    </row>
    <row r="166" spans="1:24" s="4" customFormat="1" ht="13.5" hidden="1">
      <c r="A166" s="527">
        <v>84</v>
      </c>
      <c r="B166" s="528" t="s">
        <v>1754</v>
      </c>
      <c r="C166" s="528" t="s">
        <v>230</v>
      </c>
      <c r="D166" s="529" t="s">
        <v>1755</v>
      </c>
      <c r="E166" s="528" t="s">
        <v>59</v>
      </c>
      <c r="F166" s="531" t="s">
        <v>1758</v>
      </c>
      <c r="G166" s="528" t="s">
        <v>267</v>
      </c>
      <c r="H166" s="891">
        <v>45303</v>
      </c>
      <c r="I166" s="891"/>
      <c r="J166" s="893">
        <v>45315</v>
      </c>
      <c r="K166" s="868"/>
      <c r="L166" s="869"/>
      <c r="M166" s="877">
        <v>45292</v>
      </c>
      <c r="N166" s="878" t="s">
        <v>245</v>
      </c>
      <c r="O166" s="871">
        <v>45315</v>
      </c>
      <c r="P166" s="539"/>
      <c r="Q166" s="871"/>
      <c r="R166" s="871"/>
      <c r="S166" s="608"/>
      <c r="T166" s="608"/>
      <c r="U166" s="539"/>
      <c r="V166" s="539"/>
      <c r="W166" s="532"/>
      <c r="X166" s="633"/>
    </row>
    <row r="167" spans="1:24" s="4" customFormat="1" ht="56.1" hidden="1" customHeight="1">
      <c r="A167" s="527">
        <v>98</v>
      </c>
      <c r="B167" s="528" t="s">
        <v>1759</v>
      </c>
      <c r="C167" s="528" t="s">
        <v>590</v>
      </c>
      <c r="D167" s="544" t="s">
        <v>1760</v>
      </c>
      <c r="E167" s="528" t="s">
        <v>59</v>
      </c>
      <c r="F167" s="531" t="s">
        <v>1761</v>
      </c>
      <c r="G167" s="528" t="s">
        <v>267</v>
      </c>
      <c r="H167" s="886">
        <v>45027</v>
      </c>
      <c r="I167" s="886"/>
      <c r="J167" s="616">
        <v>45175</v>
      </c>
      <c r="K167" s="887"/>
      <c r="L167" s="888"/>
      <c r="M167" s="877">
        <v>45170</v>
      </c>
      <c r="N167" s="884" t="s">
        <v>62</v>
      </c>
      <c r="O167" s="616">
        <v>45175</v>
      </c>
      <c r="P167" s="901"/>
      <c r="Q167" s="616"/>
      <c r="R167" s="616"/>
      <c r="S167" s="539" t="s">
        <v>1762</v>
      </c>
      <c r="T167" s="539" t="s">
        <v>1763</v>
      </c>
      <c r="U167" s="539" t="s">
        <v>1764</v>
      </c>
      <c r="V167" s="539"/>
      <c r="W167" s="881">
        <v>0.56000000000000005</v>
      </c>
      <c r="X167" s="633"/>
    </row>
    <row r="168" spans="1:24" s="4" customFormat="1" ht="51" hidden="1" customHeight="1">
      <c r="A168" s="527">
        <v>99</v>
      </c>
      <c r="B168" s="528" t="s">
        <v>1759</v>
      </c>
      <c r="C168" s="528" t="s">
        <v>590</v>
      </c>
      <c r="D168" s="544" t="s">
        <v>1760</v>
      </c>
      <c r="E168" s="528" t="s">
        <v>59</v>
      </c>
      <c r="F168" s="531" t="s">
        <v>1765</v>
      </c>
      <c r="G168" s="528" t="s">
        <v>267</v>
      </c>
      <c r="H168" s="886">
        <v>45068</v>
      </c>
      <c r="I168" s="886"/>
      <c r="J168" s="616">
        <v>45250</v>
      </c>
      <c r="K168" s="887"/>
      <c r="L168" s="888"/>
      <c r="M168" s="877">
        <v>45231</v>
      </c>
      <c r="N168" s="890" t="s">
        <v>245</v>
      </c>
      <c r="O168" s="616">
        <v>45250</v>
      </c>
      <c r="P168" s="901"/>
      <c r="Q168" s="616"/>
      <c r="R168" s="616"/>
      <c r="S168" s="539" t="s">
        <v>1766</v>
      </c>
      <c r="T168" s="539" t="s">
        <v>1767</v>
      </c>
      <c r="U168" s="539"/>
      <c r="V168" s="539"/>
      <c r="W168" s="881">
        <v>0.75</v>
      </c>
      <c r="X168" s="633"/>
    </row>
    <row r="169" spans="1:24" s="4" customFormat="1" ht="54" hidden="1">
      <c r="A169" s="527">
        <v>100</v>
      </c>
      <c r="B169" s="528" t="s">
        <v>1759</v>
      </c>
      <c r="C169" s="528" t="s">
        <v>590</v>
      </c>
      <c r="D169" s="544" t="s">
        <v>1760</v>
      </c>
      <c r="E169" s="528" t="s">
        <v>59</v>
      </c>
      <c r="F169" s="531" t="s">
        <v>1768</v>
      </c>
      <c r="G169" s="528" t="s">
        <v>267</v>
      </c>
      <c r="H169" s="886">
        <v>45125</v>
      </c>
      <c r="I169" s="886"/>
      <c r="J169" s="616">
        <v>45250</v>
      </c>
      <c r="K169" s="887"/>
      <c r="L169" s="888"/>
      <c r="M169" s="877">
        <v>45231</v>
      </c>
      <c r="N169" s="890" t="s">
        <v>245</v>
      </c>
      <c r="O169" s="616">
        <v>45250</v>
      </c>
      <c r="P169" s="901"/>
      <c r="Q169" s="616"/>
      <c r="R169" s="616"/>
      <c r="S169" s="539"/>
      <c r="T169" s="539"/>
      <c r="U169" s="539"/>
      <c r="V169" s="539"/>
      <c r="W169" s="881">
        <v>0.4</v>
      </c>
      <c r="X169" s="633"/>
    </row>
    <row r="170" spans="1:24" s="4" customFormat="1" ht="67.5" hidden="1">
      <c r="A170" s="527">
        <v>139</v>
      </c>
      <c r="B170" s="528" t="s">
        <v>1769</v>
      </c>
      <c r="C170" s="528" t="s">
        <v>1770</v>
      </c>
      <c r="D170" s="529" t="s">
        <v>1771</v>
      </c>
      <c r="E170" s="528" t="s">
        <v>59</v>
      </c>
      <c r="F170" s="531" t="s">
        <v>1772</v>
      </c>
      <c r="G170" s="528" t="s">
        <v>267</v>
      </c>
      <c r="H170" s="886">
        <v>45028</v>
      </c>
      <c r="I170" s="886"/>
      <c r="J170" s="886">
        <v>45078</v>
      </c>
      <c r="K170" s="887"/>
      <c r="L170" s="888"/>
      <c r="M170" s="617" t="s">
        <v>245</v>
      </c>
      <c r="N170" s="617" t="s">
        <v>245</v>
      </c>
      <c r="O170" s="870"/>
      <c r="P170" s="641" t="s">
        <v>149</v>
      </c>
      <c r="Q170" s="616"/>
      <c r="R170" s="616">
        <v>45117</v>
      </c>
      <c r="S170" s="539"/>
      <c r="T170" s="539"/>
      <c r="U170" s="539" t="s">
        <v>1773</v>
      </c>
      <c r="V170" s="539"/>
      <c r="W170" s="881">
        <v>5.0000000000000001E-3</v>
      </c>
      <c r="X170" s="633"/>
    </row>
    <row r="171" spans="1:24" s="4" customFormat="1" ht="67.5" hidden="1">
      <c r="A171" s="527">
        <v>140</v>
      </c>
      <c r="B171" s="528" t="s">
        <v>1774</v>
      </c>
      <c r="C171" s="528" t="s">
        <v>50</v>
      </c>
      <c r="D171" s="529" t="s">
        <v>1771</v>
      </c>
      <c r="E171" s="528" t="s">
        <v>59</v>
      </c>
      <c r="F171" s="531" t="s">
        <v>1772</v>
      </c>
      <c r="G171" s="528" t="s">
        <v>267</v>
      </c>
      <c r="H171" s="886">
        <v>45028</v>
      </c>
      <c r="I171" s="886"/>
      <c r="J171" s="886">
        <v>45078</v>
      </c>
      <c r="K171" s="887"/>
      <c r="L171" s="888"/>
      <c r="M171" s="617" t="s">
        <v>245</v>
      </c>
      <c r="N171" s="617" t="s">
        <v>245</v>
      </c>
      <c r="O171" s="870"/>
      <c r="P171" s="641" t="s">
        <v>149</v>
      </c>
      <c r="Q171" s="616"/>
      <c r="R171" s="616">
        <v>45117</v>
      </c>
      <c r="S171" s="539"/>
      <c r="T171" s="539"/>
      <c r="U171" s="539" t="s">
        <v>1773</v>
      </c>
      <c r="V171" s="539"/>
      <c r="W171" s="881">
        <v>5.0000000000000001E-3</v>
      </c>
      <c r="X171" s="633"/>
    </row>
    <row r="172" spans="1:24" s="4" customFormat="1" ht="67.5" hidden="1">
      <c r="A172" s="527">
        <v>141</v>
      </c>
      <c r="B172" s="528" t="s">
        <v>1775</v>
      </c>
      <c r="C172" s="528" t="s">
        <v>1628</v>
      </c>
      <c r="D172" s="925" t="s">
        <v>1776</v>
      </c>
      <c r="E172" s="528" t="s">
        <v>59</v>
      </c>
      <c r="F172" s="531" t="s">
        <v>1777</v>
      </c>
      <c r="G172" s="528" t="s">
        <v>267</v>
      </c>
      <c r="H172" s="886">
        <v>45026</v>
      </c>
      <c r="I172" s="886"/>
      <c r="J172" s="886">
        <v>45077</v>
      </c>
      <c r="K172" s="887"/>
      <c r="L172" s="888"/>
      <c r="M172" s="617" t="s">
        <v>245</v>
      </c>
      <c r="N172" s="617" t="s">
        <v>245</v>
      </c>
      <c r="O172" s="870"/>
      <c r="P172" s="641" t="s">
        <v>149</v>
      </c>
      <c r="Q172" s="616"/>
      <c r="R172" s="616"/>
      <c r="S172" s="539" t="s">
        <v>1778</v>
      </c>
      <c r="T172" s="539" t="s">
        <v>1779</v>
      </c>
      <c r="U172" s="539"/>
      <c r="V172" s="539"/>
      <c r="W172" s="881">
        <v>0.95</v>
      </c>
      <c r="X172" s="633"/>
    </row>
    <row r="173" spans="1:24" s="4" customFormat="1" ht="54" hidden="1">
      <c r="A173" s="527">
        <v>142</v>
      </c>
      <c r="B173" s="528" t="s">
        <v>1780</v>
      </c>
      <c r="C173" s="528" t="s">
        <v>1781</v>
      </c>
      <c r="D173" s="925" t="s">
        <v>1782</v>
      </c>
      <c r="E173" s="528" t="s">
        <v>59</v>
      </c>
      <c r="F173" s="531" t="s">
        <v>1783</v>
      </c>
      <c r="G173" s="528" t="s">
        <v>267</v>
      </c>
      <c r="H173" s="879">
        <v>45055</v>
      </c>
      <c r="I173" s="879"/>
      <c r="J173" s="879">
        <v>45098</v>
      </c>
      <c r="K173" s="880"/>
      <c r="L173" s="634"/>
      <c r="M173" s="617" t="s">
        <v>245</v>
      </c>
      <c r="N173" s="617" t="s">
        <v>245</v>
      </c>
      <c r="O173" s="870"/>
      <c r="P173" s="641" t="s">
        <v>149</v>
      </c>
      <c r="Q173" s="870"/>
      <c r="R173" s="870">
        <v>45124</v>
      </c>
      <c r="S173" s="539"/>
      <c r="T173" s="539"/>
      <c r="U173" s="539" t="s">
        <v>1784</v>
      </c>
      <c r="V173" s="539"/>
      <c r="W173" s="881">
        <v>1</v>
      </c>
      <c r="X173" s="633"/>
    </row>
    <row r="174" spans="1:24" s="4" customFormat="1" ht="12.95" hidden="1" customHeight="1">
      <c r="A174" s="527">
        <v>156</v>
      </c>
      <c r="B174" s="528" t="s">
        <v>1785</v>
      </c>
      <c r="C174" s="528" t="s">
        <v>143</v>
      </c>
      <c r="D174" s="925" t="s">
        <v>1786</v>
      </c>
      <c r="E174" s="528" t="s">
        <v>59</v>
      </c>
      <c r="F174" s="531" t="s">
        <v>1787</v>
      </c>
      <c r="G174" s="528" t="s">
        <v>267</v>
      </c>
      <c r="H174" s="533">
        <v>45026</v>
      </c>
      <c r="I174" s="533"/>
      <c r="J174" s="868" t="s">
        <v>1788</v>
      </c>
      <c r="K174" s="868"/>
      <c r="L174" s="869"/>
      <c r="M174" s="617" t="s">
        <v>245</v>
      </c>
      <c r="N174" s="867"/>
      <c r="O174" s="867"/>
      <c r="P174" s="641" t="s">
        <v>149</v>
      </c>
      <c r="Q174" s="539"/>
      <c r="R174" s="539"/>
      <c r="S174" s="539"/>
      <c r="T174" s="539"/>
      <c r="U174" s="539"/>
      <c r="V174" s="539"/>
      <c r="W174" s="873"/>
      <c r="X174" s="633"/>
    </row>
    <row r="175" spans="1:24" s="4" customFormat="1" ht="27" hidden="1">
      <c r="A175" s="527">
        <v>157</v>
      </c>
      <c r="B175" s="528" t="s">
        <v>1785</v>
      </c>
      <c r="C175" s="528" t="s">
        <v>143</v>
      </c>
      <c r="D175" s="925" t="s">
        <v>1786</v>
      </c>
      <c r="E175" s="528" t="s">
        <v>59</v>
      </c>
      <c r="F175" s="531" t="s">
        <v>1789</v>
      </c>
      <c r="G175" s="528" t="s">
        <v>267</v>
      </c>
      <c r="H175" s="533">
        <v>45026</v>
      </c>
      <c r="I175" s="533"/>
      <c r="J175" s="868" t="s">
        <v>1788</v>
      </c>
      <c r="K175" s="868"/>
      <c r="L175" s="869"/>
      <c r="M175" s="617" t="s">
        <v>245</v>
      </c>
      <c r="N175" s="867"/>
      <c r="O175" s="867"/>
      <c r="P175" s="641" t="s">
        <v>149</v>
      </c>
      <c r="Q175" s="539"/>
      <c r="R175" s="539"/>
      <c r="S175" s="539"/>
      <c r="T175" s="539"/>
      <c r="U175" s="539"/>
      <c r="V175" s="539"/>
      <c r="W175" s="873"/>
      <c r="X175" s="633"/>
    </row>
    <row r="176" spans="1:24" s="4" customFormat="1" ht="12.95" hidden="1" customHeight="1">
      <c r="A176" s="527">
        <v>158</v>
      </c>
      <c r="B176" s="528" t="s">
        <v>1785</v>
      </c>
      <c r="C176" s="528" t="s">
        <v>143</v>
      </c>
      <c r="D176" s="529" t="s">
        <v>1786</v>
      </c>
      <c r="E176" s="528" t="s">
        <v>59</v>
      </c>
      <c r="F176" s="531" t="s">
        <v>1790</v>
      </c>
      <c r="G176" s="528" t="s">
        <v>267</v>
      </c>
      <c r="H176" s="533">
        <v>45026</v>
      </c>
      <c r="I176" s="533"/>
      <c r="J176" s="868" t="s">
        <v>1788</v>
      </c>
      <c r="K176" s="868"/>
      <c r="L176" s="869"/>
      <c r="M176" s="875">
        <v>45422</v>
      </c>
      <c r="N176" s="545"/>
      <c r="O176" s="545"/>
      <c r="P176" s="539" t="s">
        <v>1791</v>
      </c>
      <c r="Q176" s="539"/>
      <c r="R176" s="539"/>
      <c r="S176" s="539"/>
      <c r="T176" s="539"/>
      <c r="U176" s="539"/>
      <c r="V176" s="539"/>
      <c r="W176" s="873" t="s">
        <v>1792</v>
      </c>
      <c r="X176" s="633"/>
    </row>
    <row r="177" spans="1:24" s="4" customFormat="1" ht="12.95" hidden="1" customHeight="1">
      <c r="A177" s="527">
        <v>162</v>
      </c>
      <c r="B177" s="528" t="s">
        <v>1793</v>
      </c>
      <c r="C177" s="528" t="s">
        <v>412</v>
      </c>
      <c r="D177" s="925" t="s">
        <v>1794</v>
      </c>
      <c r="E177" s="528" t="s">
        <v>59</v>
      </c>
      <c r="F177" s="531" t="s">
        <v>1795</v>
      </c>
      <c r="G177" s="528" t="s">
        <v>267</v>
      </c>
      <c r="H177" s="886">
        <v>45045</v>
      </c>
      <c r="I177" s="886"/>
      <c r="J177" s="886">
        <v>45076</v>
      </c>
      <c r="K177" s="887"/>
      <c r="L177" s="888"/>
      <c r="M177" s="617" t="s">
        <v>245</v>
      </c>
      <c r="N177" s="617" t="s">
        <v>245</v>
      </c>
      <c r="O177" s="870"/>
      <c r="P177" s="641" t="s">
        <v>149</v>
      </c>
      <c r="Q177" s="616"/>
      <c r="R177" s="616"/>
      <c r="S177" s="539"/>
      <c r="T177" s="539"/>
      <c r="U177" s="539"/>
      <c r="V177" s="539"/>
      <c r="W177" s="881">
        <v>1</v>
      </c>
      <c r="X177" s="633"/>
    </row>
    <row r="178" spans="1:24" s="4" customFormat="1" ht="12.95" hidden="1" customHeight="1">
      <c r="A178" s="527">
        <v>164</v>
      </c>
      <c r="B178" s="528" t="s">
        <v>363</v>
      </c>
      <c r="C178" s="528" t="s">
        <v>1796</v>
      </c>
      <c r="D178" s="883" t="s">
        <v>1797</v>
      </c>
      <c r="E178" s="528" t="s">
        <v>59</v>
      </c>
      <c r="F178" s="531" t="s">
        <v>1798</v>
      </c>
      <c r="G178" s="528" t="s">
        <v>267</v>
      </c>
      <c r="H178" s="886">
        <v>45061</v>
      </c>
      <c r="I178" s="886"/>
      <c r="J178" s="886">
        <v>45069</v>
      </c>
      <c r="K178" s="880"/>
      <c r="L178" s="634"/>
      <c r="M178" s="617" t="s">
        <v>245</v>
      </c>
      <c r="N178" s="617" t="s">
        <v>245</v>
      </c>
      <c r="O178" s="876"/>
      <c r="P178" s="541"/>
      <c r="Q178" s="870"/>
      <c r="R178" s="870"/>
      <c r="S178" s="539"/>
      <c r="T178" s="899"/>
      <c r="U178" s="539" t="s">
        <v>1799</v>
      </c>
      <c r="V178" s="539"/>
      <c r="W178" s="881">
        <v>1</v>
      </c>
      <c r="X178" s="633"/>
    </row>
    <row r="179" spans="1:24" s="4" customFormat="1" ht="12.95" hidden="1" customHeight="1">
      <c r="A179" s="527">
        <v>165</v>
      </c>
      <c r="B179" s="528" t="s">
        <v>363</v>
      </c>
      <c r="C179" s="528" t="s">
        <v>1796</v>
      </c>
      <c r="D179" s="544" t="s">
        <v>1797</v>
      </c>
      <c r="E179" s="528" t="s">
        <v>59</v>
      </c>
      <c r="F179" s="531" t="s">
        <v>1800</v>
      </c>
      <c r="G179" s="528" t="s">
        <v>267</v>
      </c>
      <c r="H179" s="886">
        <v>45061</v>
      </c>
      <c r="I179" s="886"/>
      <c r="J179" s="616">
        <v>45239</v>
      </c>
      <c r="K179" s="887"/>
      <c r="L179" s="888"/>
      <c r="M179" s="884">
        <v>45231</v>
      </c>
      <c r="N179" s="617" t="s">
        <v>245</v>
      </c>
      <c r="O179" s="616">
        <v>45239</v>
      </c>
      <c r="P179" s="901"/>
      <c r="Q179" s="616"/>
      <c r="R179" s="616"/>
      <c r="S179" s="539" t="s">
        <v>1801</v>
      </c>
      <c r="T179" s="539" t="s">
        <v>1802</v>
      </c>
      <c r="U179" s="539"/>
      <c r="V179" s="539"/>
      <c r="W179" s="916">
        <v>5.0000000000000001E-3</v>
      </c>
      <c r="X179" s="633"/>
    </row>
    <row r="180" spans="1:24" s="4" customFormat="1" ht="12.95" hidden="1" customHeight="1">
      <c r="A180" s="527">
        <v>204</v>
      </c>
      <c r="B180" s="532" t="s">
        <v>1803</v>
      </c>
      <c r="C180" s="528" t="s">
        <v>412</v>
      </c>
      <c r="D180" s="529" t="s">
        <v>1418</v>
      </c>
      <c r="E180" s="623" t="s">
        <v>59</v>
      </c>
      <c r="F180" s="636" t="s">
        <v>1804</v>
      </c>
      <c r="G180" s="528" t="s">
        <v>267</v>
      </c>
      <c r="H180" s="921">
        <v>45527</v>
      </c>
      <c r="I180" s="921"/>
      <c r="J180" s="921">
        <v>45527</v>
      </c>
      <c r="K180" s="902"/>
      <c r="L180" s="903"/>
      <c r="M180" s="617" t="s">
        <v>245</v>
      </c>
      <c r="N180" s="617" t="s">
        <v>245</v>
      </c>
      <c r="O180" s="543"/>
      <c r="P180" s="641" t="s">
        <v>149</v>
      </c>
      <c r="Q180" s="626"/>
      <c r="R180" s="626"/>
      <c r="S180" s="608"/>
      <c r="T180" s="608"/>
      <c r="U180" s="539"/>
      <c r="V180" s="539"/>
      <c r="W180" s="532"/>
      <c r="X180" s="633"/>
    </row>
    <row r="181" spans="1:24" s="4" customFormat="1" ht="12.95" hidden="1" customHeight="1">
      <c r="A181" s="527">
        <v>205</v>
      </c>
      <c r="B181" s="532" t="s">
        <v>1803</v>
      </c>
      <c r="C181" s="528" t="s">
        <v>412</v>
      </c>
      <c r="D181" s="529" t="s">
        <v>1418</v>
      </c>
      <c r="E181" s="623" t="s">
        <v>59</v>
      </c>
      <c r="F181" s="636" t="s">
        <v>1805</v>
      </c>
      <c r="G181" s="528" t="s">
        <v>267</v>
      </c>
      <c r="H181" s="891">
        <v>45237</v>
      </c>
      <c r="I181" s="891"/>
      <c r="J181" s="545">
        <v>45231</v>
      </c>
      <c r="K181" s="902"/>
      <c r="L181" s="903"/>
      <c r="M181" s="624">
        <v>45231</v>
      </c>
      <c r="N181" s="878" t="s">
        <v>62</v>
      </c>
      <c r="O181" s="543"/>
      <c r="P181" s="543"/>
      <c r="Q181" s="626"/>
      <c r="R181" s="626"/>
      <c r="S181" s="608"/>
      <c r="T181" s="608"/>
      <c r="U181" s="539"/>
      <c r="V181" s="539"/>
      <c r="W181" s="532"/>
      <c r="X181" s="633"/>
    </row>
    <row r="182" spans="1:24" s="4" customFormat="1" ht="27" hidden="1">
      <c r="A182" s="527">
        <v>218</v>
      </c>
      <c r="B182" s="532" t="s">
        <v>1806</v>
      </c>
      <c r="C182" s="528" t="s">
        <v>50</v>
      </c>
      <c r="D182" s="529" t="s">
        <v>1807</v>
      </c>
      <c r="E182" s="528" t="s">
        <v>59</v>
      </c>
      <c r="F182" s="531" t="s">
        <v>1808</v>
      </c>
      <c r="G182" s="528" t="s">
        <v>267</v>
      </c>
      <c r="H182" s="616">
        <v>45133</v>
      </c>
      <c r="I182" s="616"/>
      <c r="J182" s="616">
        <v>45133</v>
      </c>
      <c r="K182" s="923"/>
      <c r="L182" s="530"/>
      <c r="M182" s="878">
        <v>45108</v>
      </c>
      <c r="N182" s="617" t="s">
        <v>245</v>
      </c>
      <c r="O182" s="616">
        <v>45133</v>
      </c>
      <c r="P182" s="617" t="s">
        <v>149</v>
      </c>
      <c r="Q182" s="924">
        <v>45163</v>
      </c>
      <c r="R182" s="924">
        <v>45148</v>
      </c>
      <c r="S182" s="532"/>
      <c r="T182" s="532"/>
      <c r="U182" s="530"/>
      <c r="V182" s="530"/>
      <c r="W182" s="532"/>
      <c r="X182" s="685"/>
    </row>
    <row r="183" spans="1:24" s="4" customFormat="1" ht="27" hidden="1">
      <c r="A183" s="527">
        <v>219</v>
      </c>
      <c r="B183" s="532" t="s">
        <v>1806</v>
      </c>
      <c r="C183" s="528" t="s">
        <v>50</v>
      </c>
      <c r="D183" s="529" t="s">
        <v>1807</v>
      </c>
      <c r="E183" s="528" t="s">
        <v>59</v>
      </c>
      <c r="F183" s="531" t="s">
        <v>1809</v>
      </c>
      <c r="G183" s="528" t="s">
        <v>267</v>
      </c>
      <c r="H183" s="542">
        <v>45155</v>
      </c>
      <c r="I183" s="542"/>
      <c r="J183" s="542">
        <v>45155</v>
      </c>
      <c r="K183" s="923"/>
      <c r="L183" s="530"/>
      <c r="M183" s="878">
        <v>45139</v>
      </c>
      <c r="N183" s="617" t="s">
        <v>245</v>
      </c>
      <c r="O183" s="542">
        <v>45155</v>
      </c>
      <c r="P183" s="530"/>
      <c r="Q183" s="924"/>
      <c r="R183" s="924"/>
      <c r="S183" s="532"/>
      <c r="T183" s="532"/>
      <c r="U183" s="530"/>
      <c r="V183" s="530"/>
      <c r="W183" s="532"/>
      <c r="X183" s="685"/>
    </row>
    <row r="184" spans="1:24" s="4" customFormat="1" ht="27" hidden="1">
      <c r="A184" s="527">
        <v>220</v>
      </c>
      <c r="B184" s="532" t="s">
        <v>1806</v>
      </c>
      <c r="C184" s="528" t="s">
        <v>50</v>
      </c>
      <c r="D184" s="529" t="s">
        <v>1807</v>
      </c>
      <c r="E184" s="528" t="s">
        <v>59</v>
      </c>
      <c r="F184" s="531" t="s">
        <v>1810</v>
      </c>
      <c r="G184" s="528" t="s">
        <v>267</v>
      </c>
      <c r="H184" s="542">
        <v>45139</v>
      </c>
      <c r="I184" s="542"/>
      <c r="J184" s="906">
        <v>45649</v>
      </c>
      <c r="K184" s="923"/>
      <c r="L184" s="530"/>
      <c r="M184" s="878">
        <v>45261</v>
      </c>
      <c r="N184" s="617" t="s">
        <v>245</v>
      </c>
      <c r="O184" s="530"/>
      <c r="P184" s="530"/>
      <c r="Q184" s="924"/>
      <c r="R184" s="924"/>
      <c r="S184" s="532"/>
      <c r="T184" s="532"/>
      <c r="U184" s="530"/>
      <c r="V184" s="530"/>
      <c r="W184" s="532"/>
      <c r="X184" s="685"/>
    </row>
    <row r="185" spans="1:24" s="4" customFormat="1" ht="27" hidden="1">
      <c r="A185" s="527">
        <v>271</v>
      </c>
      <c r="B185" s="894" t="s">
        <v>1811</v>
      </c>
      <c r="C185" s="528" t="s">
        <v>412</v>
      </c>
      <c r="D185" s="529" t="s">
        <v>1812</v>
      </c>
      <c r="E185" s="528" t="s">
        <v>59</v>
      </c>
      <c r="F185" s="531" t="s">
        <v>1813</v>
      </c>
      <c r="G185" s="528" t="s">
        <v>267</v>
      </c>
      <c r="H185" s="893">
        <v>45190</v>
      </c>
      <c r="I185" s="893"/>
      <c r="J185" s="893">
        <v>45190</v>
      </c>
      <c r="K185" s="902"/>
      <c r="L185" s="903"/>
      <c r="M185" s="624">
        <v>45170</v>
      </c>
      <c r="N185" s="617" t="s">
        <v>245</v>
      </c>
      <c r="O185" s="626">
        <v>45190</v>
      </c>
      <c r="P185" s="543"/>
      <c r="Q185" s="626"/>
      <c r="R185" s="626"/>
      <c r="S185" s="608"/>
      <c r="T185" s="608"/>
      <c r="U185" s="539"/>
      <c r="V185" s="539"/>
      <c r="W185" s="532"/>
      <c r="X185" s="633"/>
    </row>
    <row r="186" spans="1:24" s="4" customFormat="1" ht="27" hidden="1">
      <c r="A186" s="527">
        <v>272</v>
      </c>
      <c r="B186" s="894" t="s">
        <v>1811</v>
      </c>
      <c r="C186" s="528" t="s">
        <v>412</v>
      </c>
      <c r="D186" s="529" t="s">
        <v>1812</v>
      </c>
      <c r="E186" s="528" t="s">
        <v>59</v>
      </c>
      <c r="F186" s="531" t="s">
        <v>1814</v>
      </c>
      <c r="G186" s="528" t="s">
        <v>267</v>
      </c>
      <c r="H186" s="893">
        <v>45190</v>
      </c>
      <c r="I186" s="893"/>
      <c r="J186" s="893">
        <v>45190</v>
      </c>
      <c r="K186" s="902"/>
      <c r="L186" s="903"/>
      <c r="M186" s="624">
        <v>45200</v>
      </c>
      <c r="N186" s="617" t="s">
        <v>245</v>
      </c>
      <c r="O186" s="626">
        <v>45190</v>
      </c>
      <c r="P186" s="543"/>
      <c r="Q186" s="626"/>
      <c r="R186" s="626"/>
      <c r="S186" s="608"/>
      <c r="T186" s="608"/>
      <c r="U186" s="539"/>
      <c r="V186" s="539"/>
      <c r="W186" s="532"/>
      <c r="X186" s="633"/>
    </row>
    <row r="187" spans="1:24" s="4" customFormat="1" ht="12.95" hidden="1" customHeight="1">
      <c r="A187" s="527">
        <v>274</v>
      </c>
      <c r="B187" s="532" t="s">
        <v>1815</v>
      </c>
      <c r="C187" s="623" t="s">
        <v>412</v>
      </c>
      <c r="D187" s="529" t="s">
        <v>1816</v>
      </c>
      <c r="E187" s="623" t="s">
        <v>59</v>
      </c>
      <c r="F187" s="531" t="s">
        <v>1817</v>
      </c>
      <c r="G187" s="528" t="s">
        <v>267</v>
      </c>
      <c r="H187" s="893">
        <v>45287</v>
      </c>
      <c r="I187" s="893"/>
      <c r="J187" s="891">
        <v>45190</v>
      </c>
      <c r="K187" s="902"/>
      <c r="L187" s="543"/>
      <c r="M187" s="878">
        <v>45170</v>
      </c>
      <c r="N187" s="920" t="s">
        <v>62</v>
      </c>
      <c r="O187" s="627">
        <v>45190</v>
      </c>
      <c r="P187" s="543"/>
      <c r="Q187" s="626"/>
      <c r="R187" s="626"/>
      <c r="S187" s="608"/>
      <c r="T187" s="608"/>
      <c r="U187" s="539"/>
      <c r="V187" s="539"/>
      <c r="W187" s="532"/>
      <c r="X187" s="633"/>
    </row>
    <row r="188" spans="1:24" s="4" customFormat="1" ht="12.95" hidden="1" customHeight="1">
      <c r="A188" s="527">
        <v>304</v>
      </c>
      <c r="B188" s="532" t="s">
        <v>1818</v>
      </c>
      <c r="C188" s="623" t="s">
        <v>1819</v>
      </c>
      <c r="D188" s="529" t="s">
        <v>1820</v>
      </c>
      <c r="E188" s="623" t="s">
        <v>59</v>
      </c>
      <c r="F188" s="636" t="s">
        <v>1050</v>
      </c>
      <c r="G188" s="528" t="s">
        <v>267</v>
      </c>
      <c r="H188" s="891">
        <v>45152</v>
      </c>
      <c r="I188" s="891"/>
      <c r="J188" s="919">
        <v>45208</v>
      </c>
      <c r="K188" s="902"/>
      <c r="L188" s="543"/>
      <c r="M188" s="624">
        <v>45200</v>
      </c>
      <c r="N188" s="617" t="s">
        <v>245</v>
      </c>
      <c r="O188" s="543"/>
      <c r="P188" s="543"/>
      <c r="Q188" s="626"/>
      <c r="R188" s="626"/>
      <c r="S188" s="608"/>
      <c r="T188" s="608"/>
      <c r="U188" s="539"/>
      <c r="V188" s="539"/>
      <c r="W188" s="532"/>
      <c r="X188" s="633"/>
    </row>
    <row r="189" spans="1:24" s="4" customFormat="1" ht="40.5" hidden="1">
      <c r="A189" s="527">
        <v>386</v>
      </c>
      <c r="B189" s="528" t="s">
        <v>1821</v>
      </c>
      <c r="C189" s="623" t="s">
        <v>636</v>
      </c>
      <c r="D189" s="712" t="s">
        <v>1822</v>
      </c>
      <c r="E189" s="623" t="s">
        <v>59</v>
      </c>
      <c r="F189" s="636" t="s">
        <v>1823</v>
      </c>
      <c r="G189" s="528" t="s">
        <v>267</v>
      </c>
      <c r="H189" s="891">
        <v>45315</v>
      </c>
      <c r="I189" s="891"/>
      <c r="J189" s="891">
        <v>45315</v>
      </c>
      <c r="K189" s="902"/>
      <c r="L189" s="543"/>
      <c r="M189" s="624">
        <v>45314</v>
      </c>
      <c r="N189" s="920" t="s">
        <v>245</v>
      </c>
      <c r="O189" s="543"/>
      <c r="P189" s="543"/>
      <c r="Q189" s="626"/>
      <c r="R189" s="626"/>
      <c r="S189" s="608"/>
      <c r="T189" s="608"/>
      <c r="U189" s="539"/>
      <c r="V189" s="539"/>
      <c r="W189" s="532"/>
      <c r="X189" s="633"/>
    </row>
    <row r="190" spans="1:24" s="4" customFormat="1" ht="40.5" hidden="1">
      <c r="A190" s="527">
        <v>387</v>
      </c>
      <c r="B190" s="528" t="s">
        <v>1821</v>
      </c>
      <c r="C190" s="623" t="s">
        <v>636</v>
      </c>
      <c r="D190" s="712" t="s">
        <v>1822</v>
      </c>
      <c r="E190" s="623" t="s">
        <v>59</v>
      </c>
      <c r="F190" s="636" t="s">
        <v>1823</v>
      </c>
      <c r="G190" s="528" t="s">
        <v>267</v>
      </c>
      <c r="H190" s="891">
        <v>45406</v>
      </c>
      <c r="I190" s="891"/>
      <c r="J190" s="891">
        <v>45406</v>
      </c>
      <c r="K190" s="902"/>
      <c r="L190" s="543"/>
      <c r="M190" s="895">
        <v>45406</v>
      </c>
      <c r="N190" s="920" t="s">
        <v>245</v>
      </c>
      <c r="O190" s="543"/>
      <c r="P190" s="543"/>
      <c r="Q190" s="626"/>
      <c r="R190" s="626"/>
      <c r="S190" s="608"/>
      <c r="T190" s="608"/>
      <c r="U190" s="539"/>
      <c r="V190" s="539"/>
      <c r="W190" s="532"/>
      <c r="X190" s="633"/>
    </row>
    <row r="191" spans="1:24" s="4" customFormat="1" ht="40.5" hidden="1">
      <c r="A191" s="527">
        <v>388</v>
      </c>
      <c r="B191" s="528" t="s">
        <v>1821</v>
      </c>
      <c r="C191" s="623" t="s">
        <v>636</v>
      </c>
      <c r="D191" s="712" t="s">
        <v>1822</v>
      </c>
      <c r="E191" s="623" t="s">
        <v>59</v>
      </c>
      <c r="F191" s="636" t="s">
        <v>1823</v>
      </c>
      <c r="G191" s="528" t="s">
        <v>267</v>
      </c>
      <c r="H191" s="891">
        <v>45497</v>
      </c>
      <c r="I191" s="891"/>
      <c r="J191" s="891">
        <v>45497</v>
      </c>
      <c r="K191" s="902"/>
      <c r="L191" s="543"/>
      <c r="M191" s="608"/>
      <c r="N191" s="608"/>
      <c r="O191" s="543"/>
      <c r="P191" s="543"/>
      <c r="Q191" s="626"/>
      <c r="R191" s="626"/>
      <c r="S191" s="608"/>
      <c r="T191" s="608"/>
      <c r="U191" s="539"/>
      <c r="V191" s="539"/>
      <c r="W191" s="532"/>
      <c r="X191" s="633"/>
    </row>
    <row r="192" spans="1:24" s="4" customFormat="1" ht="40.5" hidden="1">
      <c r="A192" s="527">
        <v>389</v>
      </c>
      <c r="B192" s="528" t="s">
        <v>1821</v>
      </c>
      <c r="C192" s="623" t="s">
        <v>636</v>
      </c>
      <c r="D192" s="926" t="s">
        <v>1822</v>
      </c>
      <c r="E192" s="623" t="s">
        <v>59</v>
      </c>
      <c r="F192" s="636" t="s">
        <v>1823</v>
      </c>
      <c r="G192" s="528" t="s">
        <v>267</v>
      </c>
      <c r="H192" s="542">
        <v>45589</v>
      </c>
      <c r="I192" s="542">
        <v>45589</v>
      </c>
      <c r="J192" s="542">
        <v>45589</v>
      </c>
      <c r="K192" s="902"/>
      <c r="L192" s="543"/>
      <c r="M192" s="608"/>
      <c r="N192" s="608"/>
      <c r="O192" s="543"/>
      <c r="P192" s="543"/>
      <c r="Q192" s="626"/>
      <c r="R192" s="626"/>
      <c r="S192" s="608"/>
      <c r="T192" s="608"/>
      <c r="U192" s="539"/>
      <c r="V192" s="539"/>
      <c r="W192" s="532"/>
      <c r="X192" s="633"/>
    </row>
    <row r="193" spans="1:24" s="727" customFormat="1" ht="27.75" hidden="1" customHeight="1">
      <c r="A193" s="527">
        <v>538</v>
      </c>
      <c r="B193" s="623" t="s">
        <v>1824</v>
      </c>
      <c r="C193" s="623" t="s">
        <v>674</v>
      </c>
      <c r="D193" s="926" t="s">
        <v>1825</v>
      </c>
      <c r="E193" s="623" t="s">
        <v>59</v>
      </c>
      <c r="F193" s="636" t="s">
        <v>122</v>
      </c>
      <c r="G193" s="528" t="s">
        <v>267</v>
      </c>
      <c r="H193" s="891">
        <v>45436</v>
      </c>
      <c r="I193" s="891"/>
      <c r="J193" s="919">
        <v>45436</v>
      </c>
      <c r="K193" s="919"/>
      <c r="L193" s="919"/>
      <c r="M193" s="919"/>
      <c r="N193" s="919"/>
      <c r="O193" s="919"/>
      <c r="P193" s="919"/>
      <c r="Q193" s="919"/>
      <c r="R193" s="919"/>
      <c r="S193" s="919"/>
      <c r="T193" s="919"/>
      <c r="U193" s="919"/>
      <c r="V193" s="919"/>
      <c r="W193" s="919"/>
      <c r="X193" s="899"/>
    </row>
    <row r="194" spans="1:24" s="727" customFormat="1" ht="12.75" hidden="1" customHeight="1">
      <c r="A194" s="527">
        <v>539</v>
      </c>
      <c r="B194" s="623" t="s">
        <v>1824</v>
      </c>
      <c r="C194" s="623" t="s">
        <v>674</v>
      </c>
      <c r="D194" s="926" t="s">
        <v>1825</v>
      </c>
      <c r="E194" s="623" t="s">
        <v>59</v>
      </c>
      <c r="F194" s="636" t="s">
        <v>1826</v>
      </c>
      <c r="G194" s="528" t="s">
        <v>267</v>
      </c>
      <c r="H194" s="891">
        <v>45497</v>
      </c>
      <c r="I194" s="891">
        <v>45503</v>
      </c>
      <c r="J194" s="891">
        <v>45503</v>
      </c>
      <c r="K194" s="919"/>
      <c r="L194" s="919"/>
      <c r="M194" s="919"/>
      <c r="N194" s="919"/>
      <c r="O194" s="919"/>
      <c r="P194" s="919"/>
      <c r="Q194" s="919"/>
      <c r="R194" s="919"/>
      <c r="S194" s="919"/>
      <c r="T194" s="919"/>
      <c r="U194" s="919"/>
      <c r="V194" s="919"/>
      <c r="W194" s="919"/>
      <c r="X194" s="899"/>
    </row>
    <row r="195" spans="1:24" s="727" customFormat="1" ht="33" hidden="1" customHeight="1">
      <c r="A195" s="527">
        <v>540</v>
      </c>
      <c r="B195" s="623" t="s">
        <v>1824</v>
      </c>
      <c r="C195" s="623" t="s">
        <v>674</v>
      </c>
      <c r="D195" s="926" t="s">
        <v>1825</v>
      </c>
      <c r="E195" s="623" t="s">
        <v>59</v>
      </c>
      <c r="F195" s="636" t="s">
        <v>1827</v>
      </c>
      <c r="G195" s="528" t="s">
        <v>267</v>
      </c>
      <c r="H195" s="542">
        <v>45497</v>
      </c>
      <c r="I195" s="542">
        <v>45596</v>
      </c>
      <c r="J195" s="542">
        <v>45596</v>
      </c>
      <c r="K195" s="919"/>
      <c r="L195" s="919"/>
      <c r="M195" s="919"/>
      <c r="N195" s="919"/>
      <c r="O195" s="919"/>
      <c r="P195" s="919"/>
      <c r="Q195" s="919"/>
      <c r="R195" s="919"/>
      <c r="S195" s="919"/>
      <c r="T195" s="919"/>
      <c r="U195" s="919"/>
      <c r="V195" s="919"/>
      <c r="W195" s="919"/>
      <c r="X195" s="899"/>
    </row>
    <row r="196" spans="1:24" s="4" customFormat="1" ht="27" hidden="1">
      <c r="A196" s="527">
        <v>244</v>
      </c>
      <c r="B196" s="528" t="s">
        <v>1828</v>
      </c>
      <c r="C196" s="528" t="s">
        <v>590</v>
      </c>
      <c r="D196" s="925" t="s">
        <v>1829</v>
      </c>
      <c r="E196" s="528" t="s">
        <v>59</v>
      </c>
      <c r="F196" s="531" t="s">
        <v>1830</v>
      </c>
      <c r="G196" s="528" t="s">
        <v>267</v>
      </c>
      <c r="H196" s="886">
        <v>44799</v>
      </c>
      <c r="I196" s="625"/>
      <c r="J196" s="886">
        <v>45117</v>
      </c>
      <c r="K196" s="886"/>
      <c r="L196" s="886"/>
      <c r="M196" s="617" t="s">
        <v>245</v>
      </c>
      <c r="N196" s="617" t="s">
        <v>245</v>
      </c>
      <c r="O196" s="870"/>
      <c r="P196" s="641" t="s">
        <v>149</v>
      </c>
      <c r="Q196" s="616"/>
      <c r="R196" s="616"/>
      <c r="S196" s="886"/>
      <c r="T196" s="886"/>
      <c r="U196" s="539" t="s">
        <v>1831</v>
      </c>
      <c r="V196" s="539"/>
      <c r="W196" s="881">
        <v>1</v>
      </c>
      <c r="X196" s="633"/>
    </row>
    <row r="197" spans="1:24" s="4" customFormat="1" ht="27" hidden="1">
      <c r="A197" s="527">
        <v>222</v>
      </c>
      <c r="B197" s="894" t="s">
        <v>1832</v>
      </c>
      <c r="C197" s="528" t="s">
        <v>590</v>
      </c>
      <c r="D197" s="712" t="s">
        <v>1833</v>
      </c>
      <c r="E197" s="623" t="s">
        <v>59</v>
      </c>
      <c r="F197" s="636" t="s">
        <v>1834</v>
      </c>
      <c r="G197" s="528" t="s">
        <v>267</v>
      </c>
      <c r="H197" s="891">
        <v>45145</v>
      </c>
      <c r="I197" s="891"/>
      <c r="J197" s="545">
        <v>45261</v>
      </c>
      <c r="K197" s="902"/>
      <c r="L197" s="543"/>
      <c r="M197" s="624">
        <v>45261</v>
      </c>
      <c r="N197" s="890" t="s">
        <v>245</v>
      </c>
      <c r="O197" s="543"/>
      <c r="P197" s="543"/>
      <c r="Q197" s="626"/>
      <c r="R197" s="626"/>
      <c r="S197" s="608"/>
      <c r="T197" s="608"/>
      <c r="U197" s="539"/>
      <c r="V197" s="539"/>
      <c r="W197" s="532"/>
      <c r="X197" s="633"/>
    </row>
    <row r="198" spans="1:24" s="4" customFormat="1" ht="27" hidden="1">
      <c r="A198" s="527">
        <v>223</v>
      </c>
      <c r="B198" s="894" t="s">
        <v>1832</v>
      </c>
      <c r="C198" s="528" t="s">
        <v>590</v>
      </c>
      <c r="D198" s="712" t="s">
        <v>1833</v>
      </c>
      <c r="E198" s="623" t="s">
        <v>59</v>
      </c>
      <c r="F198" s="636" t="s">
        <v>1835</v>
      </c>
      <c r="G198" s="528" t="s">
        <v>267</v>
      </c>
      <c r="H198" s="891">
        <v>45267</v>
      </c>
      <c r="I198" s="891"/>
      <c r="J198" s="545">
        <v>45261</v>
      </c>
      <c r="K198" s="902"/>
      <c r="L198" s="543"/>
      <c r="M198" s="624">
        <v>45261</v>
      </c>
      <c r="N198" s="890" t="s">
        <v>245</v>
      </c>
      <c r="O198" s="543"/>
      <c r="P198" s="543"/>
      <c r="Q198" s="626"/>
      <c r="R198" s="626"/>
      <c r="S198" s="608"/>
      <c r="T198" s="608"/>
      <c r="U198" s="539"/>
      <c r="V198" s="539"/>
      <c r="W198" s="532"/>
      <c r="X198" s="633"/>
    </row>
    <row r="199" spans="1:24" s="4" customFormat="1" ht="40.5" hidden="1">
      <c r="A199" s="527">
        <v>270</v>
      </c>
      <c r="B199" s="894" t="s">
        <v>1811</v>
      </c>
      <c r="C199" s="528" t="s">
        <v>412</v>
      </c>
      <c r="D199" s="925" t="s">
        <v>1812</v>
      </c>
      <c r="E199" s="528" t="s">
        <v>59</v>
      </c>
      <c r="F199" s="531" t="s">
        <v>1836</v>
      </c>
      <c r="G199" s="528" t="s">
        <v>267</v>
      </c>
      <c r="H199" s="893">
        <v>45190</v>
      </c>
      <c r="I199" s="893"/>
      <c r="J199" s="893">
        <v>45190</v>
      </c>
      <c r="K199" s="902"/>
      <c r="L199" s="903"/>
      <c r="M199" s="624">
        <v>45170</v>
      </c>
      <c r="N199" s="617" t="s">
        <v>245</v>
      </c>
      <c r="O199" s="626">
        <v>45190</v>
      </c>
      <c r="P199" s="543"/>
      <c r="Q199" s="626"/>
      <c r="R199" s="626"/>
      <c r="S199" s="608"/>
      <c r="T199" s="608"/>
      <c r="U199" s="539"/>
      <c r="V199" s="539"/>
      <c r="W199" s="532"/>
      <c r="X199" s="633"/>
    </row>
    <row r="200" spans="1:24" s="4" customFormat="1" ht="13.5" hidden="1">
      <c r="A200" s="527">
        <v>20</v>
      </c>
      <c r="B200" s="528" t="s">
        <v>1837</v>
      </c>
      <c r="C200" s="528" t="s">
        <v>1656</v>
      </c>
      <c r="D200" s="883" t="s">
        <v>1838</v>
      </c>
      <c r="E200" s="528" t="s">
        <v>59</v>
      </c>
      <c r="F200" s="885" t="s">
        <v>1839</v>
      </c>
      <c r="G200" s="528" t="s">
        <v>267</v>
      </c>
      <c r="H200" s="886">
        <v>43692</v>
      </c>
      <c r="I200" s="886"/>
      <c r="J200" s="886">
        <v>43692</v>
      </c>
      <c r="K200" s="887"/>
      <c r="L200" s="888"/>
      <c r="M200" s="617" t="s">
        <v>245</v>
      </c>
      <c r="N200" s="617" t="s">
        <v>245</v>
      </c>
      <c r="O200" s="870"/>
      <c r="P200" s="641" t="s">
        <v>149</v>
      </c>
      <c r="Q200" s="616"/>
      <c r="R200" s="616"/>
      <c r="S200" s="539"/>
      <c r="T200" s="539"/>
      <c r="U200" s="539"/>
      <c r="V200" s="539"/>
      <c r="W200" s="881">
        <v>1</v>
      </c>
      <c r="X200" s="633"/>
    </row>
    <row r="201" spans="1:24" s="4" customFormat="1" ht="12.95" hidden="1" customHeight="1">
      <c r="A201" s="527">
        <v>21</v>
      </c>
      <c r="B201" s="528" t="s">
        <v>1837</v>
      </c>
      <c r="C201" s="528" t="s">
        <v>1656</v>
      </c>
      <c r="D201" s="883" t="s">
        <v>1838</v>
      </c>
      <c r="E201" s="528" t="s">
        <v>59</v>
      </c>
      <c r="F201" s="885" t="s">
        <v>1840</v>
      </c>
      <c r="G201" s="528" t="s">
        <v>267</v>
      </c>
      <c r="H201" s="886">
        <v>43716</v>
      </c>
      <c r="I201" s="886"/>
      <c r="J201" s="886">
        <v>43720</v>
      </c>
      <c r="K201" s="887"/>
      <c r="L201" s="888"/>
      <c r="M201" s="617" t="s">
        <v>245</v>
      </c>
      <c r="N201" s="617" t="s">
        <v>245</v>
      </c>
      <c r="O201" s="870"/>
      <c r="P201" s="641" t="s">
        <v>149</v>
      </c>
      <c r="Q201" s="616"/>
      <c r="R201" s="616"/>
      <c r="S201" s="539"/>
      <c r="T201" s="539"/>
      <c r="U201" s="539"/>
      <c r="V201" s="539"/>
      <c r="W201" s="881">
        <v>1</v>
      </c>
      <c r="X201" s="633"/>
    </row>
    <row r="202" spans="1:24" s="4" customFormat="1" ht="54" hidden="1">
      <c r="A202" s="527">
        <v>22</v>
      </c>
      <c r="B202" s="528" t="s">
        <v>1837</v>
      </c>
      <c r="C202" s="528" t="s">
        <v>1656</v>
      </c>
      <c r="D202" s="883" t="s">
        <v>1838</v>
      </c>
      <c r="E202" s="528" t="s">
        <v>59</v>
      </c>
      <c r="F202" s="885" t="s">
        <v>1841</v>
      </c>
      <c r="G202" s="528" t="s">
        <v>267</v>
      </c>
      <c r="H202" s="886">
        <v>44003</v>
      </c>
      <c r="I202" s="886"/>
      <c r="J202" s="886">
        <v>45186</v>
      </c>
      <c r="K202" s="887"/>
      <c r="L202" s="888"/>
      <c r="M202" s="617" t="s">
        <v>245</v>
      </c>
      <c r="N202" s="617" t="s">
        <v>245</v>
      </c>
      <c r="O202" s="870"/>
      <c r="P202" s="641" t="s">
        <v>149</v>
      </c>
      <c r="Q202" s="616"/>
      <c r="R202" s="616"/>
      <c r="S202" s="539"/>
      <c r="T202" s="539"/>
      <c r="U202" s="539"/>
      <c r="V202" s="539"/>
      <c r="W202" s="881">
        <v>0.85</v>
      </c>
      <c r="X202" s="633"/>
    </row>
    <row r="203" spans="1:24" s="4" customFormat="1" ht="54" hidden="1">
      <c r="A203" s="527">
        <v>23</v>
      </c>
      <c r="B203" s="528" t="s">
        <v>1837</v>
      </c>
      <c r="C203" s="528" t="s">
        <v>1656</v>
      </c>
      <c r="D203" s="883" t="s">
        <v>1838</v>
      </c>
      <c r="E203" s="528" t="s">
        <v>59</v>
      </c>
      <c r="F203" s="885" t="s">
        <v>1842</v>
      </c>
      <c r="G203" s="528" t="s">
        <v>267</v>
      </c>
      <c r="H203" s="886">
        <v>44392</v>
      </c>
      <c r="I203" s="886"/>
      <c r="J203" s="886">
        <v>45142</v>
      </c>
      <c r="K203" s="887"/>
      <c r="L203" s="888"/>
      <c r="M203" s="617" t="s">
        <v>245</v>
      </c>
      <c r="N203" s="617" t="s">
        <v>245</v>
      </c>
      <c r="O203" s="870"/>
      <c r="P203" s="641" t="s">
        <v>149</v>
      </c>
      <c r="Q203" s="616"/>
      <c r="R203" s="616"/>
      <c r="S203" s="539"/>
      <c r="T203" s="539"/>
      <c r="U203" s="539"/>
      <c r="V203" s="539"/>
      <c r="W203" s="881">
        <v>0.37</v>
      </c>
      <c r="X203" s="633"/>
    </row>
    <row r="204" spans="1:24" s="4" customFormat="1" ht="12.95" hidden="1" customHeight="1">
      <c r="A204" s="527">
        <v>74</v>
      </c>
      <c r="B204" s="894" t="s">
        <v>1044</v>
      </c>
      <c r="C204" s="528" t="s">
        <v>144</v>
      </c>
      <c r="D204" s="529" t="s">
        <v>1045</v>
      </c>
      <c r="E204" s="623" t="s">
        <v>59</v>
      </c>
      <c r="F204" s="636" t="s">
        <v>1843</v>
      </c>
      <c r="G204" s="528" t="s">
        <v>267</v>
      </c>
      <c r="H204" s="891">
        <v>45159</v>
      </c>
      <c r="I204" s="891"/>
      <c r="J204" s="627">
        <v>45177</v>
      </c>
      <c r="K204" s="902"/>
      <c r="L204" s="903"/>
      <c r="M204" s="904">
        <v>45170</v>
      </c>
      <c r="N204" s="920" t="s">
        <v>62</v>
      </c>
      <c r="O204" s="627">
        <v>45175</v>
      </c>
      <c r="P204" s="922"/>
      <c r="Q204" s="626"/>
      <c r="R204" s="626"/>
      <c r="S204" s="608"/>
      <c r="T204" s="608"/>
      <c r="U204" s="539"/>
      <c r="V204" s="539"/>
      <c r="W204" s="532"/>
      <c r="X204" s="633"/>
    </row>
    <row r="205" spans="1:24" s="4" customFormat="1" ht="94.5" hidden="1">
      <c r="A205" s="527">
        <v>75</v>
      </c>
      <c r="B205" s="894" t="s">
        <v>1044</v>
      </c>
      <c r="C205" s="528" t="s">
        <v>144</v>
      </c>
      <c r="D205" s="529" t="s">
        <v>1045</v>
      </c>
      <c r="E205" s="528" t="s">
        <v>59</v>
      </c>
      <c r="F205" s="1122" t="s">
        <v>1844</v>
      </c>
      <c r="G205" s="528" t="s">
        <v>267</v>
      </c>
      <c r="H205" s="542">
        <v>45525</v>
      </c>
      <c r="I205" s="542">
        <v>45889</v>
      </c>
      <c r="J205" s="542">
        <v>45889</v>
      </c>
      <c r="K205" s="902"/>
      <c r="L205" s="903"/>
      <c r="M205" s="624">
        <v>45505</v>
      </c>
      <c r="N205" s="608"/>
      <c r="O205" s="543"/>
      <c r="P205" s="922"/>
      <c r="Q205" s="626"/>
      <c r="R205" s="626"/>
      <c r="S205" s="608"/>
      <c r="T205" s="608"/>
      <c r="U205" s="539"/>
      <c r="V205" s="539"/>
      <c r="W205" s="532"/>
      <c r="X205" s="633"/>
    </row>
    <row r="206" spans="1:24" s="4" customFormat="1" ht="12.95" hidden="1" customHeight="1">
      <c r="A206" s="527">
        <v>77</v>
      </c>
      <c r="B206" s="894" t="s">
        <v>1044</v>
      </c>
      <c r="C206" s="528" t="s">
        <v>144</v>
      </c>
      <c r="D206" s="529" t="s">
        <v>1045</v>
      </c>
      <c r="E206" s="623" t="s">
        <v>59</v>
      </c>
      <c r="F206" s="636" t="s">
        <v>1845</v>
      </c>
      <c r="G206" s="528" t="s">
        <v>267</v>
      </c>
      <c r="H206" s="891">
        <v>45163</v>
      </c>
      <c r="I206" s="891"/>
      <c r="J206" s="891">
        <v>45173</v>
      </c>
      <c r="K206" s="902"/>
      <c r="L206" s="903"/>
      <c r="M206" s="878">
        <v>45170</v>
      </c>
      <c r="N206" s="920" t="s">
        <v>62</v>
      </c>
      <c r="O206" s="627">
        <v>45177</v>
      </c>
      <c r="P206" s="543"/>
      <c r="Q206" s="626"/>
      <c r="R206" s="626"/>
      <c r="S206" s="608"/>
      <c r="T206" s="608"/>
      <c r="U206" s="539"/>
      <c r="V206" s="539"/>
      <c r="W206" s="532"/>
      <c r="X206" s="633"/>
    </row>
    <row r="207" spans="1:24" s="4" customFormat="1" ht="135" hidden="1">
      <c r="A207" s="527">
        <v>78</v>
      </c>
      <c r="B207" s="894" t="s">
        <v>1044</v>
      </c>
      <c r="C207" s="528" t="s">
        <v>144</v>
      </c>
      <c r="D207" s="529" t="s">
        <v>1045</v>
      </c>
      <c r="E207" s="623" t="s">
        <v>59</v>
      </c>
      <c r="F207" s="636" t="s">
        <v>1846</v>
      </c>
      <c r="G207" s="528" t="s">
        <v>267</v>
      </c>
      <c r="H207" s="542">
        <v>45229</v>
      </c>
      <c r="I207" s="542">
        <v>45632</v>
      </c>
      <c r="J207" s="542">
        <v>45632</v>
      </c>
      <c r="K207" s="902"/>
      <c r="L207" s="903"/>
      <c r="M207" s="875">
        <v>45422</v>
      </c>
      <c r="N207" s="608"/>
      <c r="O207" s="543"/>
      <c r="P207" s="543"/>
      <c r="Q207" s="626"/>
      <c r="R207" s="626"/>
      <c r="S207" s="608"/>
      <c r="T207" s="608"/>
      <c r="U207" s="539"/>
      <c r="V207" s="539"/>
      <c r="W207" s="532"/>
      <c r="X207" s="633"/>
    </row>
    <row r="208" spans="1:24" s="4" customFormat="1" ht="121.5" hidden="1">
      <c r="A208" s="527">
        <v>79</v>
      </c>
      <c r="B208" s="894" t="s">
        <v>1044</v>
      </c>
      <c r="C208" s="528" t="s">
        <v>144</v>
      </c>
      <c r="D208" s="529" t="s">
        <v>1045</v>
      </c>
      <c r="E208" s="623" t="s">
        <v>59</v>
      </c>
      <c r="F208" s="636" t="s">
        <v>1847</v>
      </c>
      <c r="G208" s="528" t="s">
        <v>267</v>
      </c>
      <c r="H208" s="542">
        <v>45503</v>
      </c>
      <c r="I208" s="542">
        <v>45632</v>
      </c>
      <c r="J208" s="542">
        <v>45632</v>
      </c>
      <c r="K208" s="902"/>
      <c r="L208" s="903"/>
      <c r="M208" s="875">
        <v>45422</v>
      </c>
      <c r="N208" s="608"/>
      <c r="O208" s="543"/>
      <c r="P208" s="543"/>
      <c r="Q208" s="626"/>
      <c r="R208" s="626"/>
      <c r="S208" s="608"/>
      <c r="T208" s="608"/>
      <c r="U208" s="539"/>
      <c r="V208" s="539"/>
      <c r="W208" s="532"/>
      <c r="X208" s="633"/>
    </row>
    <row r="209" spans="1:24" s="4" customFormat="1" ht="54" hidden="1">
      <c r="A209" s="527">
        <v>80</v>
      </c>
      <c r="B209" s="894" t="s">
        <v>1044</v>
      </c>
      <c r="C209" s="528" t="s">
        <v>144</v>
      </c>
      <c r="D209" s="529" t="s">
        <v>1045</v>
      </c>
      <c r="E209" s="623" t="s">
        <v>59</v>
      </c>
      <c r="F209" s="636" t="s">
        <v>1848</v>
      </c>
      <c r="G209" s="528" t="s">
        <v>267</v>
      </c>
      <c r="H209" s="542">
        <v>45474</v>
      </c>
      <c r="I209" s="542">
        <v>45632</v>
      </c>
      <c r="J209" s="542">
        <v>45632</v>
      </c>
      <c r="K209" s="902"/>
      <c r="L209" s="903"/>
      <c r="M209" s="624">
        <v>45474</v>
      </c>
      <c r="N209" s="608"/>
      <c r="O209" s="543"/>
      <c r="P209" s="543"/>
      <c r="Q209" s="626"/>
      <c r="R209" s="626"/>
      <c r="S209" s="608"/>
      <c r="T209" s="608"/>
      <c r="U209" s="539"/>
      <c r="V209" s="539"/>
      <c r="W209" s="532"/>
      <c r="X209" s="633"/>
    </row>
    <row r="210" spans="1:24" s="4" customFormat="1" ht="12.95" hidden="1" customHeight="1">
      <c r="A210" s="527">
        <v>81</v>
      </c>
      <c r="B210" s="894" t="s">
        <v>1044</v>
      </c>
      <c r="C210" s="528" t="s">
        <v>144</v>
      </c>
      <c r="D210" s="529" t="s">
        <v>1045</v>
      </c>
      <c r="E210" s="623" t="s">
        <v>59</v>
      </c>
      <c r="F210" s="636" t="s">
        <v>1849</v>
      </c>
      <c r="G210" s="528" t="s">
        <v>267</v>
      </c>
      <c r="H210" s="891">
        <v>45439</v>
      </c>
      <c r="I210" s="891"/>
      <c r="J210" s="891">
        <v>45439</v>
      </c>
      <c r="K210" s="902"/>
      <c r="L210" s="903"/>
      <c r="M210" s="875">
        <v>45422</v>
      </c>
      <c r="N210" s="608"/>
      <c r="O210" s="543"/>
      <c r="P210" s="543"/>
      <c r="Q210" s="626"/>
      <c r="R210" s="626"/>
      <c r="S210" s="608"/>
      <c r="T210" s="608"/>
      <c r="U210" s="539"/>
      <c r="V210" s="539"/>
      <c r="W210" s="532"/>
      <c r="X210" s="633"/>
    </row>
    <row r="211" spans="1:24" s="4" customFormat="1" ht="12.95" hidden="1" customHeight="1">
      <c r="A211" s="527">
        <v>82</v>
      </c>
      <c r="B211" s="894" t="s">
        <v>1044</v>
      </c>
      <c r="C211" s="528" t="s">
        <v>144</v>
      </c>
      <c r="D211" s="529" t="s">
        <v>1045</v>
      </c>
      <c r="E211" s="623" t="s">
        <v>59</v>
      </c>
      <c r="F211" s="636" t="s">
        <v>1850</v>
      </c>
      <c r="G211" s="528" t="s">
        <v>267</v>
      </c>
      <c r="H211" s="891">
        <v>45470</v>
      </c>
      <c r="I211" s="891"/>
      <c r="J211" s="891">
        <v>45470</v>
      </c>
      <c r="K211" s="902"/>
      <c r="L211" s="903"/>
      <c r="M211" s="875">
        <v>45453</v>
      </c>
      <c r="N211" s="608"/>
      <c r="O211" s="543"/>
      <c r="P211" s="543"/>
      <c r="Q211" s="626"/>
      <c r="R211" s="626"/>
      <c r="S211" s="608"/>
      <c r="T211" s="608"/>
      <c r="U211" s="539"/>
      <c r="V211" s="539"/>
      <c r="W211" s="532"/>
      <c r="X211" s="633"/>
    </row>
    <row r="212" spans="1:24" s="4" customFormat="1" ht="54" hidden="1">
      <c r="A212" s="527">
        <v>83</v>
      </c>
      <c r="B212" s="894" t="s">
        <v>1044</v>
      </c>
      <c r="C212" s="528" t="s">
        <v>144</v>
      </c>
      <c r="D212" s="529" t="s">
        <v>1045</v>
      </c>
      <c r="E212" s="623" t="s">
        <v>59</v>
      </c>
      <c r="F212" s="636" t="s">
        <v>1851</v>
      </c>
      <c r="G212" s="528" t="s">
        <v>267</v>
      </c>
      <c r="H212" s="891">
        <v>45500</v>
      </c>
      <c r="I212" s="725"/>
      <c r="J212" s="891">
        <v>45500</v>
      </c>
      <c r="K212" s="902"/>
      <c r="L212" s="903"/>
      <c r="M212" s="875">
        <v>45474</v>
      </c>
      <c r="N212" s="608"/>
      <c r="O212" s="543"/>
      <c r="P212" s="543"/>
      <c r="Q212" s="626"/>
      <c r="R212" s="626"/>
      <c r="S212" s="608"/>
      <c r="T212" s="608"/>
      <c r="U212" s="539"/>
      <c r="V212" s="539"/>
      <c r="W212" s="532"/>
      <c r="X212" s="633"/>
    </row>
    <row r="213" spans="1:24" s="4" customFormat="1" ht="24.95" hidden="1" customHeight="1">
      <c r="A213" s="527">
        <v>101</v>
      </c>
      <c r="B213" s="528" t="s">
        <v>1852</v>
      </c>
      <c r="C213" s="528" t="s">
        <v>96</v>
      </c>
      <c r="D213" s="529" t="s">
        <v>1853</v>
      </c>
      <c r="E213" s="528" t="s">
        <v>59</v>
      </c>
      <c r="F213" s="531" t="s">
        <v>1854</v>
      </c>
      <c r="G213" s="528" t="s">
        <v>267</v>
      </c>
      <c r="H213" s="872">
        <v>44536</v>
      </c>
      <c r="I213" s="872">
        <v>44536</v>
      </c>
      <c r="J213" s="872">
        <v>44536</v>
      </c>
      <c r="K213" s="868"/>
      <c r="L213" s="869"/>
      <c r="M213" s="617" t="s">
        <v>245</v>
      </c>
      <c r="N213" s="867"/>
      <c r="O213" s="867"/>
      <c r="P213" s="641" t="s">
        <v>149</v>
      </c>
      <c r="Q213" s="539"/>
      <c r="R213" s="539"/>
      <c r="S213" s="539"/>
      <c r="T213" s="539"/>
      <c r="U213" s="539"/>
      <c r="V213" s="539"/>
      <c r="W213" s="873">
        <v>1</v>
      </c>
      <c r="X213" s="633"/>
    </row>
    <row r="214" spans="1:24" s="4" customFormat="1" ht="67.5" hidden="1">
      <c r="A214" s="527">
        <v>102</v>
      </c>
      <c r="B214" s="528" t="s">
        <v>1852</v>
      </c>
      <c r="C214" s="528" t="s">
        <v>96</v>
      </c>
      <c r="D214" s="529" t="s">
        <v>1853</v>
      </c>
      <c r="E214" s="528" t="s">
        <v>59</v>
      </c>
      <c r="F214" s="531" t="s">
        <v>1855</v>
      </c>
      <c r="G214" s="528" t="s">
        <v>267</v>
      </c>
      <c r="H214" s="872">
        <v>44694</v>
      </c>
      <c r="I214" s="872">
        <v>45138</v>
      </c>
      <c r="J214" s="872">
        <v>45138</v>
      </c>
      <c r="K214" s="868"/>
      <c r="L214" s="869"/>
      <c r="M214" s="617" t="s">
        <v>245</v>
      </c>
      <c r="N214" s="867"/>
      <c r="O214" s="867"/>
      <c r="P214" s="641" t="s">
        <v>149</v>
      </c>
      <c r="Q214" s="539"/>
      <c r="R214" s="539"/>
      <c r="S214" s="539"/>
      <c r="T214" s="539"/>
      <c r="U214" s="539"/>
      <c r="V214" s="539"/>
      <c r="W214" s="873">
        <v>0.9</v>
      </c>
      <c r="X214" s="633"/>
    </row>
    <row r="215" spans="1:24" s="4" customFormat="1" ht="67.5" hidden="1">
      <c r="A215" s="527">
        <v>103</v>
      </c>
      <c r="B215" s="528" t="s">
        <v>1852</v>
      </c>
      <c r="C215" s="528" t="s">
        <v>96</v>
      </c>
      <c r="D215" s="530" t="s">
        <v>1853</v>
      </c>
      <c r="E215" s="528" t="s">
        <v>59</v>
      </c>
      <c r="F215" s="531" t="s">
        <v>1856</v>
      </c>
      <c r="G215" s="528" t="s">
        <v>267</v>
      </c>
      <c r="H215" s="872">
        <v>44694</v>
      </c>
      <c r="I215" s="872">
        <v>45055</v>
      </c>
      <c r="J215" s="872">
        <v>45055</v>
      </c>
      <c r="K215" s="868"/>
      <c r="L215" s="869"/>
      <c r="M215" s="617" t="s">
        <v>245</v>
      </c>
      <c r="N215" s="867"/>
      <c r="O215" s="867"/>
      <c r="P215" s="641" t="s">
        <v>149</v>
      </c>
      <c r="Q215" s="539"/>
      <c r="R215" s="539"/>
      <c r="S215" s="539"/>
      <c r="T215" s="539"/>
      <c r="U215" s="539"/>
      <c r="V215" s="539"/>
      <c r="W215" s="873">
        <v>1</v>
      </c>
      <c r="X215" s="633"/>
    </row>
    <row r="216" spans="1:24" s="4" customFormat="1" ht="67.5" hidden="1">
      <c r="A216" s="527">
        <v>104</v>
      </c>
      <c r="B216" s="528" t="s">
        <v>1852</v>
      </c>
      <c r="C216" s="528" t="s">
        <v>96</v>
      </c>
      <c r="D216" s="530" t="s">
        <v>1853</v>
      </c>
      <c r="E216" s="528" t="s">
        <v>59</v>
      </c>
      <c r="F216" s="531" t="s">
        <v>1857</v>
      </c>
      <c r="G216" s="528" t="s">
        <v>267</v>
      </c>
      <c r="H216" s="872">
        <v>44725</v>
      </c>
      <c r="I216" s="872">
        <v>45040</v>
      </c>
      <c r="J216" s="872">
        <v>45040</v>
      </c>
      <c r="K216" s="868"/>
      <c r="L216" s="869"/>
      <c r="M216" s="617" t="s">
        <v>245</v>
      </c>
      <c r="N216" s="867"/>
      <c r="O216" s="867"/>
      <c r="P216" s="641" t="s">
        <v>149</v>
      </c>
      <c r="Q216" s="539"/>
      <c r="R216" s="539"/>
      <c r="S216" s="539"/>
      <c r="T216" s="539"/>
      <c r="U216" s="539"/>
      <c r="V216" s="539"/>
      <c r="W216" s="873">
        <v>1</v>
      </c>
      <c r="X216" s="633"/>
    </row>
    <row r="217" spans="1:24" s="4" customFormat="1" ht="54" hidden="1">
      <c r="A217" s="527">
        <v>167</v>
      </c>
      <c r="B217" s="1013" t="s">
        <v>698</v>
      </c>
      <c r="C217" s="1004" t="s">
        <v>842</v>
      </c>
      <c r="D217" s="1018" t="s">
        <v>699</v>
      </c>
      <c r="E217" s="1004" t="s">
        <v>59</v>
      </c>
      <c r="F217" s="1006" t="s">
        <v>1858</v>
      </c>
      <c r="G217" s="1003" t="s">
        <v>267</v>
      </c>
      <c r="H217" s="1020">
        <v>45232</v>
      </c>
      <c r="I217" s="1020"/>
      <c r="J217" s="1014">
        <v>45435</v>
      </c>
      <c r="K217" s="1037"/>
      <c r="L217" s="543"/>
      <c r="M217" s="928">
        <v>45415</v>
      </c>
      <c r="N217" s="608"/>
      <c r="O217" s="543"/>
      <c r="P217" s="543"/>
      <c r="Q217" s="626"/>
      <c r="R217" s="626"/>
      <c r="S217" s="608"/>
      <c r="T217" s="608"/>
      <c r="U217" s="539"/>
      <c r="V217" s="539"/>
      <c r="W217" s="532" t="s">
        <v>1859</v>
      </c>
      <c r="X217" s="633"/>
    </row>
    <row r="218" spans="1:24" s="4" customFormat="1" ht="40.5" hidden="1">
      <c r="A218" s="527">
        <v>168</v>
      </c>
      <c r="B218" s="1013" t="s">
        <v>1860</v>
      </c>
      <c r="C218" s="1004" t="s">
        <v>842</v>
      </c>
      <c r="D218" s="1018" t="s">
        <v>699</v>
      </c>
      <c r="E218" s="1004" t="s">
        <v>59</v>
      </c>
      <c r="F218" s="1006" t="s">
        <v>1861</v>
      </c>
      <c r="G218" s="1003" t="s">
        <v>267</v>
      </c>
      <c r="H218" s="1020">
        <v>45343</v>
      </c>
      <c r="I218" s="1020"/>
      <c r="J218" s="1020">
        <v>45435</v>
      </c>
      <c r="K218" s="1037"/>
      <c r="L218" s="543"/>
      <c r="M218" s="928">
        <v>45421</v>
      </c>
      <c r="N218" s="608"/>
      <c r="O218" s="543"/>
      <c r="P218" s="543"/>
      <c r="Q218" s="626"/>
      <c r="R218" s="626"/>
      <c r="S218" s="608"/>
      <c r="T218" s="608"/>
      <c r="U218" s="539"/>
      <c r="V218" s="539"/>
      <c r="W218" s="532" t="s">
        <v>1859</v>
      </c>
      <c r="X218" s="633"/>
    </row>
    <row r="219" spans="1:24" s="4" customFormat="1" ht="51" hidden="1" customHeight="1">
      <c r="A219" s="527">
        <v>169</v>
      </c>
      <c r="B219" s="1013" t="s">
        <v>667</v>
      </c>
      <c r="C219" s="1004" t="s">
        <v>842</v>
      </c>
      <c r="D219" s="1015" t="s">
        <v>668</v>
      </c>
      <c r="E219" s="1004" t="s">
        <v>646</v>
      </c>
      <c r="F219" s="1021" t="s">
        <v>1862</v>
      </c>
      <c r="G219" s="1003" t="s">
        <v>267</v>
      </c>
      <c r="H219" s="1009">
        <v>45383</v>
      </c>
      <c r="I219" s="1009">
        <v>45473</v>
      </c>
      <c r="J219" s="1011">
        <v>45555</v>
      </c>
      <c r="K219" s="1037"/>
      <c r="L219" s="543"/>
      <c r="M219" s="928">
        <v>45443</v>
      </c>
      <c r="N219" s="608" t="s">
        <v>1863</v>
      </c>
      <c r="O219" s="543" t="s">
        <v>1864</v>
      </c>
      <c r="P219" s="543"/>
      <c r="Q219" s="626"/>
      <c r="R219" s="626"/>
      <c r="S219" s="608"/>
      <c r="T219" s="608"/>
      <c r="U219" s="539"/>
      <c r="V219" s="539"/>
      <c r="W219" s="532"/>
      <c r="X219" s="633"/>
    </row>
    <row r="220" spans="1:24" s="4" customFormat="1" ht="40.5" hidden="1">
      <c r="A220" s="527">
        <v>170</v>
      </c>
      <c r="B220" s="1013" t="s">
        <v>667</v>
      </c>
      <c r="C220" s="1004" t="s">
        <v>842</v>
      </c>
      <c r="D220" s="1015" t="s">
        <v>668</v>
      </c>
      <c r="E220" s="1004" t="s">
        <v>646</v>
      </c>
      <c r="F220" s="1022" t="s">
        <v>1865</v>
      </c>
      <c r="G220" s="1003" t="s">
        <v>267</v>
      </c>
      <c r="H220" s="1014">
        <v>45356</v>
      </c>
      <c r="I220" s="1014"/>
      <c r="J220" s="1008">
        <v>45397</v>
      </c>
      <c r="K220" s="1037"/>
      <c r="L220" s="543"/>
      <c r="M220" s="875">
        <v>45387</v>
      </c>
      <c r="N220" s="617" t="s">
        <v>245</v>
      </c>
      <c r="O220" s="627">
        <v>45397</v>
      </c>
      <c r="P220" s="543"/>
      <c r="Q220" s="626"/>
      <c r="R220" s="626"/>
      <c r="S220" s="608"/>
      <c r="T220" s="608"/>
      <c r="U220" s="539"/>
      <c r="V220" s="539"/>
      <c r="W220" s="532"/>
      <c r="X220" s="633"/>
    </row>
    <row r="221" spans="1:24" s="4" customFormat="1" ht="12.95" hidden="1" customHeight="1">
      <c r="A221" s="527">
        <v>171</v>
      </c>
      <c r="B221" s="1013" t="s">
        <v>667</v>
      </c>
      <c r="C221" s="1004" t="s">
        <v>842</v>
      </c>
      <c r="D221" s="1015" t="s">
        <v>668</v>
      </c>
      <c r="E221" s="1004" t="s">
        <v>646</v>
      </c>
      <c r="F221" s="1022" t="s">
        <v>1866</v>
      </c>
      <c r="G221" s="1003" t="s">
        <v>267</v>
      </c>
      <c r="H221" s="1014">
        <v>45362</v>
      </c>
      <c r="I221" s="1014"/>
      <c r="J221" s="1008">
        <v>45415</v>
      </c>
      <c r="K221" s="1037"/>
      <c r="L221" s="543"/>
      <c r="M221" s="875">
        <v>45415</v>
      </c>
      <c r="N221" s="608"/>
      <c r="O221" s="543"/>
      <c r="P221" s="543"/>
      <c r="Q221" s="626"/>
      <c r="R221" s="626"/>
      <c r="S221" s="608"/>
      <c r="T221" s="608"/>
      <c r="U221" s="539"/>
      <c r="V221" s="539"/>
      <c r="W221" s="873">
        <v>1</v>
      </c>
      <c r="X221" s="633"/>
    </row>
    <row r="222" spans="1:24" s="4" customFormat="1" ht="27" hidden="1">
      <c r="A222" s="527">
        <v>172</v>
      </c>
      <c r="B222" s="1013" t="s">
        <v>1867</v>
      </c>
      <c r="C222" s="1004" t="s">
        <v>842</v>
      </c>
      <c r="D222" s="1015" t="s">
        <v>1868</v>
      </c>
      <c r="E222" s="1003" t="s">
        <v>646</v>
      </c>
      <c r="F222" s="1006" t="s">
        <v>1869</v>
      </c>
      <c r="G222" s="1003" t="s">
        <v>267</v>
      </c>
      <c r="H222" s="1007"/>
      <c r="I222" s="1007"/>
      <c r="J222" s="1008">
        <v>45267</v>
      </c>
      <c r="K222" s="1037"/>
      <c r="L222" s="543"/>
      <c r="M222" s="624">
        <v>45261</v>
      </c>
      <c r="N222" s="617" t="s">
        <v>245</v>
      </c>
      <c r="O222" s="627">
        <v>45267</v>
      </c>
      <c r="P222" s="543"/>
      <c r="Q222" s="626"/>
      <c r="R222" s="626"/>
      <c r="S222" s="608"/>
      <c r="T222" s="608"/>
      <c r="U222" s="539"/>
      <c r="V222" s="539"/>
      <c r="W222" s="532"/>
      <c r="X222" s="633"/>
    </row>
    <row r="223" spans="1:24" s="4" customFormat="1" ht="27" hidden="1">
      <c r="A223" s="527">
        <v>173</v>
      </c>
      <c r="B223" s="1013" t="s">
        <v>1867</v>
      </c>
      <c r="C223" s="1004" t="s">
        <v>842</v>
      </c>
      <c r="D223" s="1015" t="s">
        <v>1868</v>
      </c>
      <c r="E223" s="1003" t="s">
        <v>646</v>
      </c>
      <c r="F223" s="1006" t="s">
        <v>1870</v>
      </c>
      <c r="G223" s="1003" t="s">
        <v>267</v>
      </c>
      <c r="H223" s="1007"/>
      <c r="I223" s="1007"/>
      <c r="J223" s="1008">
        <v>45267</v>
      </c>
      <c r="K223" s="1037"/>
      <c r="L223" s="543"/>
      <c r="M223" s="624">
        <v>45261</v>
      </c>
      <c r="N223" s="617" t="s">
        <v>245</v>
      </c>
      <c r="O223" s="627">
        <v>45267</v>
      </c>
      <c r="P223" s="543"/>
      <c r="Q223" s="626"/>
      <c r="R223" s="626"/>
      <c r="S223" s="608"/>
      <c r="T223" s="608"/>
      <c r="U223" s="539"/>
      <c r="V223" s="539"/>
      <c r="W223" s="532"/>
      <c r="X223" s="633"/>
    </row>
    <row r="224" spans="1:24" s="4" customFormat="1" ht="27" hidden="1">
      <c r="A224" s="527">
        <v>174</v>
      </c>
      <c r="B224" s="1013" t="s">
        <v>1871</v>
      </c>
      <c r="C224" s="1004" t="s">
        <v>842</v>
      </c>
      <c r="D224" s="1015" t="s">
        <v>1872</v>
      </c>
      <c r="E224" s="1004" t="s">
        <v>59</v>
      </c>
      <c r="F224" s="1006" t="s">
        <v>1873</v>
      </c>
      <c r="G224" s="1003" t="s">
        <v>267</v>
      </c>
      <c r="H224" s="1023">
        <v>45292</v>
      </c>
      <c r="I224" s="1023"/>
      <c r="J224" s="1023">
        <v>45292</v>
      </c>
      <c r="K224" s="1037"/>
      <c r="L224" s="543"/>
      <c r="M224" s="624">
        <v>45292</v>
      </c>
      <c r="N224" s="920" t="s">
        <v>245</v>
      </c>
      <c r="O224" s="543"/>
      <c r="P224" s="543"/>
      <c r="Q224" s="626"/>
      <c r="R224" s="626"/>
      <c r="S224" s="608"/>
      <c r="T224" s="608"/>
      <c r="U224" s="539"/>
      <c r="V224" s="539"/>
      <c r="W224" s="532"/>
      <c r="X224" s="633"/>
    </row>
    <row r="225" spans="1:24" s="4" customFormat="1" ht="54" hidden="1">
      <c r="A225" s="527">
        <v>175</v>
      </c>
      <c r="B225" s="1013" t="s">
        <v>1871</v>
      </c>
      <c r="C225" s="1004" t="s">
        <v>842</v>
      </c>
      <c r="D225" s="1015" t="s">
        <v>1872</v>
      </c>
      <c r="E225" s="1004" t="s">
        <v>59</v>
      </c>
      <c r="F225" s="1006" t="s">
        <v>1874</v>
      </c>
      <c r="G225" s="1003" t="s">
        <v>267</v>
      </c>
      <c r="H225" s="1020">
        <v>45281</v>
      </c>
      <c r="I225" s="1020"/>
      <c r="J225" s="1024">
        <v>45292</v>
      </c>
      <c r="K225" s="1037"/>
      <c r="L225" s="543"/>
      <c r="M225" s="624">
        <v>45292</v>
      </c>
      <c r="N225" s="920" t="s">
        <v>245</v>
      </c>
      <c r="O225" s="543"/>
      <c r="P225" s="543"/>
      <c r="Q225" s="626"/>
      <c r="R225" s="626"/>
      <c r="S225" s="608"/>
      <c r="T225" s="608"/>
      <c r="U225" s="539"/>
      <c r="V225" s="539"/>
      <c r="W225" s="532"/>
      <c r="X225" s="633"/>
    </row>
    <row r="226" spans="1:24" s="4" customFormat="1" ht="256.5" hidden="1">
      <c r="A226" s="527">
        <v>176</v>
      </c>
      <c r="B226" s="1013" t="s">
        <v>1871</v>
      </c>
      <c r="C226" s="1004" t="s">
        <v>842</v>
      </c>
      <c r="D226" s="1015" t="s">
        <v>1872</v>
      </c>
      <c r="E226" s="1004" t="s">
        <v>59</v>
      </c>
      <c r="F226" s="1006" t="s">
        <v>1875</v>
      </c>
      <c r="G226" s="1003" t="s">
        <v>267</v>
      </c>
      <c r="H226" s="1020">
        <v>45355</v>
      </c>
      <c r="I226" s="1020">
        <v>45506</v>
      </c>
      <c r="J226" s="1025">
        <v>45512</v>
      </c>
      <c r="K226" s="1037"/>
      <c r="L226" s="543"/>
      <c r="M226" s="928">
        <v>45415</v>
      </c>
      <c r="N226" s="608"/>
      <c r="O226" s="543"/>
      <c r="P226" s="543"/>
      <c r="Q226" s="626"/>
      <c r="R226" s="626"/>
      <c r="S226" s="608"/>
      <c r="T226" s="608"/>
      <c r="U226" s="539"/>
      <c r="V226" s="539"/>
      <c r="W226" s="532" t="s">
        <v>1876</v>
      </c>
      <c r="X226" s="633"/>
    </row>
    <row r="227" spans="1:24" s="4" customFormat="1" ht="256.5" hidden="1">
      <c r="A227" s="527">
        <v>177</v>
      </c>
      <c r="B227" s="1013" t="s">
        <v>1871</v>
      </c>
      <c r="C227" s="1004" t="s">
        <v>842</v>
      </c>
      <c r="D227" s="1015" t="s">
        <v>1872</v>
      </c>
      <c r="E227" s="1004" t="s">
        <v>59</v>
      </c>
      <c r="F227" s="1006" t="s">
        <v>1877</v>
      </c>
      <c r="G227" s="1003" t="s">
        <v>267</v>
      </c>
      <c r="H227" s="1020">
        <v>45365</v>
      </c>
      <c r="I227" s="1020">
        <v>45506</v>
      </c>
      <c r="J227" s="1025">
        <v>45512</v>
      </c>
      <c r="K227" s="1037"/>
      <c r="L227" s="543"/>
      <c r="M227" s="928">
        <v>45418</v>
      </c>
      <c r="N227" s="608"/>
      <c r="O227" s="543"/>
      <c r="P227" s="543"/>
      <c r="Q227" s="626"/>
      <c r="R227" s="626"/>
      <c r="S227" s="608"/>
      <c r="T227" s="608"/>
      <c r="U227" s="539"/>
      <c r="V227" s="539"/>
      <c r="W227" s="532" t="s">
        <v>1876</v>
      </c>
      <c r="X227" s="633"/>
    </row>
    <row r="228" spans="1:24" s="4" customFormat="1" ht="12.95" hidden="1" customHeight="1">
      <c r="A228" s="527">
        <v>178</v>
      </c>
      <c r="B228" s="1013" t="s">
        <v>1878</v>
      </c>
      <c r="C228" s="1004" t="s">
        <v>144</v>
      </c>
      <c r="D228" s="1018" t="s">
        <v>440</v>
      </c>
      <c r="E228" s="1004" t="s">
        <v>59</v>
      </c>
      <c r="F228" s="1006" t="s">
        <v>1879</v>
      </c>
      <c r="G228" s="1003" t="s">
        <v>267</v>
      </c>
      <c r="H228" s="1020">
        <v>45261</v>
      </c>
      <c r="I228" s="1020"/>
      <c r="J228" s="1020">
        <v>45261</v>
      </c>
      <c r="K228" s="1037"/>
      <c r="L228" s="543"/>
      <c r="M228" s="545">
        <v>45261</v>
      </c>
      <c r="N228" s="890" t="s">
        <v>245</v>
      </c>
      <c r="O228" s="543"/>
      <c r="P228" s="543"/>
      <c r="Q228" s="626"/>
      <c r="R228" s="626"/>
      <c r="S228" s="608"/>
      <c r="T228" s="608"/>
      <c r="U228" s="539"/>
      <c r="V228" s="539"/>
      <c r="W228" s="532"/>
      <c r="X228" s="633"/>
    </row>
    <row r="229" spans="1:24" s="4" customFormat="1" ht="12.95" hidden="1" customHeight="1">
      <c r="A229" s="527">
        <v>179</v>
      </c>
      <c r="B229" s="1013" t="s">
        <v>1878</v>
      </c>
      <c r="C229" s="1004" t="s">
        <v>144</v>
      </c>
      <c r="D229" s="1018" t="s">
        <v>440</v>
      </c>
      <c r="E229" s="1004" t="s">
        <v>59</v>
      </c>
      <c r="F229" s="1006" t="s">
        <v>1880</v>
      </c>
      <c r="G229" s="1003" t="s">
        <v>267</v>
      </c>
      <c r="H229" s="1020">
        <v>45370</v>
      </c>
      <c r="I229" s="1020">
        <v>45586</v>
      </c>
      <c r="J229" s="1020">
        <v>45586</v>
      </c>
      <c r="K229" s="1037"/>
      <c r="L229" s="543"/>
      <c r="M229" s="608" t="s">
        <v>107</v>
      </c>
      <c r="N229" s="608"/>
      <c r="O229" s="543"/>
      <c r="P229" s="543"/>
      <c r="Q229" s="626"/>
      <c r="R229" s="626"/>
      <c r="S229" s="608"/>
      <c r="T229" s="608"/>
      <c r="U229" s="539"/>
      <c r="V229" s="539"/>
      <c r="W229" s="532"/>
      <c r="X229" s="633"/>
    </row>
    <row r="230" spans="1:24" s="4" customFormat="1" ht="12.95" hidden="1" customHeight="1">
      <c r="A230" s="527">
        <v>180</v>
      </c>
      <c r="B230" s="1013" t="s">
        <v>1878</v>
      </c>
      <c r="C230" s="1004" t="s">
        <v>144</v>
      </c>
      <c r="D230" s="1018" t="s">
        <v>440</v>
      </c>
      <c r="E230" s="1004" t="s">
        <v>59</v>
      </c>
      <c r="F230" s="1006" t="s">
        <v>1881</v>
      </c>
      <c r="G230" s="1003" t="s">
        <v>267</v>
      </c>
      <c r="H230" s="1020">
        <v>45384</v>
      </c>
      <c r="I230" s="1020"/>
      <c r="J230" s="1009">
        <v>45404</v>
      </c>
      <c r="K230" s="1037"/>
      <c r="L230" s="543"/>
      <c r="M230" s="928">
        <v>45401</v>
      </c>
      <c r="N230" s="890" t="s">
        <v>245</v>
      </c>
      <c r="O230" s="627">
        <v>45384</v>
      </c>
      <c r="P230" s="543"/>
      <c r="Q230" s="626"/>
      <c r="R230" s="626"/>
      <c r="S230" s="608"/>
      <c r="T230" s="608"/>
      <c r="U230" s="539"/>
      <c r="V230" s="539"/>
      <c r="W230" s="532"/>
      <c r="X230" s="633"/>
    </row>
    <row r="231" spans="1:24" s="4" customFormat="1" ht="40.5" hidden="1">
      <c r="A231" s="527">
        <v>181</v>
      </c>
      <c r="B231" s="1013" t="s">
        <v>1878</v>
      </c>
      <c r="C231" s="1004" t="s">
        <v>144</v>
      </c>
      <c r="D231" s="1018" t="s">
        <v>440</v>
      </c>
      <c r="E231" s="1004" t="s">
        <v>59</v>
      </c>
      <c r="F231" s="1006" t="s">
        <v>1882</v>
      </c>
      <c r="G231" s="1003" t="s">
        <v>267</v>
      </c>
      <c r="H231" s="1020">
        <v>45449</v>
      </c>
      <c r="I231" s="1009"/>
      <c r="J231" s="1020">
        <v>45454</v>
      </c>
      <c r="K231" s="1037"/>
      <c r="L231" s="543"/>
      <c r="M231" s="928">
        <v>45415</v>
      </c>
      <c r="N231" s="608"/>
      <c r="O231" s="543"/>
      <c r="P231" s="543"/>
      <c r="Q231" s="626"/>
      <c r="R231" s="626"/>
      <c r="S231" s="608"/>
      <c r="T231" s="608"/>
      <c r="U231" s="539"/>
      <c r="V231" s="539"/>
      <c r="W231" s="532"/>
      <c r="X231" s="633"/>
    </row>
    <row r="232" spans="1:24" s="4" customFormat="1" ht="40.5" hidden="1">
      <c r="A232" s="527">
        <v>182</v>
      </c>
      <c r="B232" s="1013" t="s">
        <v>1878</v>
      </c>
      <c r="C232" s="1004" t="s">
        <v>144</v>
      </c>
      <c r="D232" s="1018" t="s">
        <v>440</v>
      </c>
      <c r="E232" s="1004" t="s">
        <v>59</v>
      </c>
      <c r="F232" s="1006" t="s">
        <v>1883</v>
      </c>
      <c r="G232" s="1003" t="s">
        <v>267</v>
      </c>
      <c r="H232" s="1009">
        <v>45449</v>
      </c>
      <c r="I232" s="1009">
        <v>45639</v>
      </c>
      <c r="J232" s="1009">
        <v>45639</v>
      </c>
      <c r="K232" s="1037"/>
      <c r="L232" s="543"/>
      <c r="M232" s="928">
        <v>45422</v>
      </c>
      <c r="N232" s="608"/>
      <c r="O232" s="543"/>
      <c r="P232" s="543"/>
      <c r="Q232" s="626"/>
      <c r="R232" s="626"/>
      <c r="S232" s="608"/>
      <c r="T232" s="608"/>
      <c r="U232" s="539"/>
      <c r="V232" s="539"/>
      <c r="W232" s="532"/>
      <c r="X232" s="633"/>
    </row>
    <row r="233" spans="1:24" s="4" customFormat="1" ht="40.5" hidden="1">
      <c r="A233" s="527">
        <v>198</v>
      </c>
      <c r="B233" s="1013" t="s">
        <v>673</v>
      </c>
      <c r="C233" s="1004" t="s">
        <v>144</v>
      </c>
      <c r="D233" s="1018" t="s">
        <v>1884</v>
      </c>
      <c r="E233" s="1004" t="s">
        <v>59</v>
      </c>
      <c r="F233" s="1006" t="s">
        <v>1885</v>
      </c>
      <c r="G233" s="1003" t="s">
        <v>267</v>
      </c>
      <c r="H233" s="1020">
        <v>45307</v>
      </c>
      <c r="I233" s="1020"/>
      <c r="J233" s="1020">
        <v>45307</v>
      </c>
      <c r="K233" s="1037"/>
      <c r="L233" s="543"/>
      <c r="M233" s="624">
        <v>45292</v>
      </c>
      <c r="N233" s="890" t="s">
        <v>245</v>
      </c>
      <c r="O233" s="627">
        <v>45307</v>
      </c>
      <c r="P233" s="543"/>
      <c r="Q233" s="626"/>
      <c r="R233" s="626"/>
      <c r="S233" s="608"/>
      <c r="T233" s="608"/>
      <c r="U233" s="539"/>
      <c r="V233" s="539"/>
      <c r="W233" s="532"/>
      <c r="X233" s="633"/>
    </row>
    <row r="234" spans="1:24" s="4" customFormat="1" ht="27" hidden="1">
      <c r="A234" s="527">
        <v>199</v>
      </c>
      <c r="B234" s="1013" t="s">
        <v>673</v>
      </c>
      <c r="C234" s="1004" t="s">
        <v>144</v>
      </c>
      <c r="D234" s="1018" t="s">
        <v>1884</v>
      </c>
      <c r="E234" s="1004" t="s">
        <v>59</v>
      </c>
      <c r="F234" s="1006" t="s">
        <v>1886</v>
      </c>
      <c r="G234" s="1003" t="s">
        <v>267</v>
      </c>
      <c r="H234" s="1020">
        <v>45352</v>
      </c>
      <c r="I234" s="1020"/>
      <c r="J234" s="1020">
        <v>45377</v>
      </c>
      <c r="K234" s="1037"/>
      <c r="L234" s="543"/>
      <c r="M234" s="672">
        <v>45380</v>
      </c>
      <c r="N234" s="890" t="s">
        <v>245</v>
      </c>
      <c r="O234" s="672">
        <v>45380</v>
      </c>
      <c r="P234" s="543"/>
      <c r="Q234" s="626"/>
      <c r="R234" s="626"/>
      <c r="S234" s="608"/>
      <c r="T234" s="608"/>
      <c r="U234" s="539"/>
      <c r="V234" s="539"/>
      <c r="W234" s="532"/>
      <c r="X234" s="633"/>
    </row>
    <row r="235" spans="1:24" s="4" customFormat="1" ht="27" hidden="1">
      <c r="A235" s="527">
        <v>200</v>
      </c>
      <c r="B235" s="1013" t="s">
        <v>673</v>
      </c>
      <c r="C235" s="1004" t="s">
        <v>144</v>
      </c>
      <c r="D235" s="1018" t="s">
        <v>1884</v>
      </c>
      <c r="E235" s="1004" t="s">
        <v>59</v>
      </c>
      <c r="F235" s="1006" t="s">
        <v>1887</v>
      </c>
      <c r="G235" s="1003" t="s">
        <v>267</v>
      </c>
      <c r="H235" s="1020">
        <v>45463</v>
      </c>
      <c r="I235" s="1009">
        <v>45513</v>
      </c>
      <c r="J235" s="1009">
        <v>45513</v>
      </c>
      <c r="K235" s="1037"/>
      <c r="L235" s="543"/>
      <c r="M235" s="624">
        <v>45463</v>
      </c>
      <c r="N235" s="608"/>
      <c r="O235" s="543"/>
      <c r="P235" s="543"/>
      <c r="Q235" s="626"/>
      <c r="R235" s="626"/>
      <c r="S235" s="608"/>
      <c r="T235" s="608"/>
      <c r="U235" s="539"/>
      <c r="V235" s="539"/>
      <c r="W235" s="532"/>
      <c r="X235" s="633"/>
    </row>
    <row r="236" spans="1:24" s="4" customFormat="1" ht="27" hidden="1">
      <c r="A236" s="527">
        <v>201</v>
      </c>
      <c r="B236" s="1013" t="s">
        <v>1888</v>
      </c>
      <c r="C236" s="1004" t="s">
        <v>842</v>
      </c>
      <c r="D236" s="1018" t="s">
        <v>1889</v>
      </c>
      <c r="E236" s="1004" t="s">
        <v>59</v>
      </c>
      <c r="F236" s="1006" t="s">
        <v>1890</v>
      </c>
      <c r="G236" s="1003" t="s">
        <v>267</v>
      </c>
      <c r="H236" s="1020">
        <v>45362</v>
      </c>
      <c r="I236" s="1020"/>
      <c r="J236" s="1020">
        <v>45404</v>
      </c>
      <c r="K236" s="1037"/>
      <c r="L236" s="543"/>
      <c r="M236" s="672">
        <v>45408</v>
      </c>
      <c r="N236" s="929" t="s">
        <v>245</v>
      </c>
      <c r="O236" s="627">
        <v>45405</v>
      </c>
      <c r="P236" s="543"/>
      <c r="Q236" s="626"/>
      <c r="R236" s="626"/>
      <c r="S236" s="608"/>
      <c r="T236" s="608"/>
      <c r="U236" s="539"/>
      <c r="V236" s="539"/>
      <c r="W236" s="532"/>
      <c r="X236" s="633"/>
    </row>
    <row r="237" spans="1:24" s="4" customFormat="1" ht="40.5" hidden="1">
      <c r="A237" s="527">
        <v>202</v>
      </c>
      <c r="B237" s="1013" t="s">
        <v>1888</v>
      </c>
      <c r="C237" s="1004" t="s">
        <v>842</v>
      </c>
      <c r="D237" s="1018" t="s">
        <v>1889</v>
      </c>
      <c r="E237" s="1004" t="s">
        <v>59</v>
      </c>
      <c r="F237" s="1006" t="s">
        <v>1891</v>
      </c>
      <c r="G237" s="1003" t="s">
        <v>267</v>
      </c>
      <c r="H237" s="1020">
        <v>45362</v>
      </c>
      <c r="I237" s="1020"/>
      <c r="J237" s="1020">
        <v>45412</v>
      </c>
      <c r="K237" s="1037"/>
      <c r="L237" s="543"/>
      <c r="M237" s="672">
        <v>45436</v>
      </c>
      <c r="N237" s="929"/>
      <c r="O237" s="543"/>
      <c r="P237" s="543"/>
      <c r="Q237" s="626"/>
      <c r="R237" s="626"/>
      <c r="S237" s="608"/>
      <c r="T237" s="608"/>
      <c r="U237" s="539"/>
      <c r="V237" s="539"/>
      <c r="W237" s="532"/>
      <c r="X237" s="633"/>
    </row>
    <row r="238" spans="1:24" s="4" customFormat="1" ht="94.5" hidden="1">
      <c r="A238" s="527">
        <v>203</v>
      </c>
      <c r="B238" s="1013" t="s">
        <v>1888</v>
      </c>
      <c r="C238" s="1004" t="s">
        <v>842</v>
      </c>
      <c r="D238" s="1018" t="s">
        <v>1889</v>
      </c>
      <c r="E238" s="1004" t="s">
        <v>59</v>
      </c>
      <c r="F238" s="1006" t="s">
        <v>1892</v>
      </c>
      <c r="G238" s="1003" t="s">
        <v>267</v>
      </c>
      <c r="H238" s="1009">
        <v>45404</v>
      </c>
      <c r="I238" s="1008">
        <v>45637</v>
      </c>
      <c r="J238" s="1008">
        <v>45637</v>
      </c>
      <c r="K238" s="1037"/>
      <c r="L238" s="543"/>
      <c r="M238" s="672">
        <v>45464</v>
      </c>
      <c r="N238" s="608"/>
      <c r="O238" s="543"/>
      <c r="P238" s="543"/>
      <c r="Q238" s="626"/>
      <c r="R238" s="626"/>
      <c r="S238" s="608"/>
      <c r="T238" s="608"/>
      <c r="U238" s="539"/>
      <c r="V238" s="539"/>
      <c r="W238" s="532" t="s">
        <v>1893</v>
      </c>
      <c r="X238" s="633"/>
    </row>
    <row r="239" spans="1:24" s="4" customFormat="1" ht="94.5" hidden="1">
      <c r="A239" s="527">
        <v>204</v>
      </c>
      <c r="B239" s="1013" t="s">
        <v>1888</v>
      </c>
      <c r="C239" s="1004" t="s">
        <v>842</v>
      </c>
      <c r="D239" s="1018" t="s">
        <v>1889</v>
      </c>
      <c r="E239" s="1004" t="s">
        <v>59</v>
      </c>
      <c r="F239" s="1006" t="s">
        <v>1894</v>
      </c>
      <c r="G239" s="1003" t="s">
        <v>267</v>
      </c>
      <c r="H239" s="1009">
        <v>45413</v>
      </c>
      <c r="I239" s="1008">
        <v>45637</v>
      </c>
      <c r="J239" s="1008">
        <v>45637</v>
      </c>
      <c r="K239" s="1037"/>
      <c r="L239" s="543"/>
      <c r="M239" s="672">
        <v>45464</v>
      </c>
      <c r="N239" s="608"/>
      <c r="O239" s="543"/>
      <c r="P239" s="543"/>
      <c r="Q239" s="626"/>
      <c r="R239" s="626"/>
      <c r="S239" s="608"/>
      <c r="T239" s="608"/>
      <c r="U239" s="539"/>
      <c r="V239" s="539"/>
      <c r="W239" s="532" t="s">
        <v>1893</v>
      </c>
      <c r="X239" s="633"/>
    </row>
    <row r="240" spans="1:24" s="4" customFormat="1" ht="12.95" hidden="1" customHeight="1">
      <c r="A240" s="527">
        <v>220</v>
      </c>
      <c r="B240" s="1003" t="s">
        <v>914</v>
      </c>
      <c r="C240" s="1004" t="s">
        <v>842</v>
      </c>
      <c r="D240" s="1018" t="s">
        <v>1346</v>
      </c>
      <c r="E240" s="1004" t="s">
        <v>59</v>
      </c>
      <c r="F240" s="1006" t="s">
        <v>1347</v>
      </c>
      <c r="G240" s="1003" t="s">
        <v>267</v>
      </c>
      <c r="H240" s="1008">
        <v>45292</v>
      </c>
      <c r="I240" s="1008">
        <v>45322</v>
      </c>
      <c r="J240" s="1008">
        <v>45336</v>
      </c>
      <c r="K240" s="1037"/>
      <c r="L240" s="543"/>
      <c r="M240" s="624">
        <v>45383</v>
      </c>
      <c r="N240" s="878" t="s">
        <v>62</v>
      </c>
      <c r="O240" s="627">
        <v>45405</v>
      </c>
      <c r="P240" s="543"/>
      <c r="Q240" s="626"/>
      <c r="R240" s="626"/>
      <c r="S240" s="608"/>
      <c r="T240" s="608"/>
      <c r="U240" s="539"/>
      <c r="V240" s="539"/>
      <c r="W240" s="532"/>
      <c r="X240" s="633"/>
    </row>
    <row r="241" spans="1:24" s="4" customFormat="1" ht="27" hidden="1">
      <c r="A241" s="527">
        <v>221</v>
      </c>
      <c r="B241" s="1003" t="s">
        <v>914</v>
      </c>
      <c r="C241" s="1004" t="s">
        <v>842</v>
      </c>
      <c r="D241" s="1018" t="s">
        <v>1346</v>
      </c>
      <c r="E241" s="1004" t="s">
        <v>59</v>
      </c>
      <c r="F241" s="1006" t="s">
        <v>1347</v>
      </c>
      <c r="G241" s="1003" t="s">
        <v>267</v>
      </c>
      <c r="H241" s="1008">
        <v>45323</v>
      </c>
      <c r="I241" s="1008">
        <v>45351</v>
      </c>
      <c r="J241" s="1008">
        <v>45362</v>
      </c>
      <c r="K241" s="1037"/>
      <c r="L241" s="543"/>
      <c r="M241" s="624">
        <v>45383</v>
      </c>
      <c r="N241" s="878" t="s">
        <v>62</v>
      </c>
      <c r="O241" s="627">
        <v>45405</v>
      </c>
      <c r="P241" s="543"/>
      <c r="Q241" s="626"/>
      <c r="R241" s="626"/>
      <c r="S241" s="608"/>
      <c r="T241" s="608"/>
      <c r="U241" s="539"/>
      <c r="V241" s="539"/>
      <c r="W241" s="532"/>
      <c r="X241" s="633"/>
    </row>
    <row r="242" spans="1:24" s="4" customFormat="1" ht="27" hidden="1">
      <c r="A242" s="527">
        <v>222</v>
      </c>
      <c r="B242" s="1003" t="s">
        <v>914</v>
      </c>
      <c r="C242" s="1004" t="s">
        <v>842</v>
      </c>
      <c r="D242" s="1018" t="s">
        <v>1346</v>
      </c>
      <c r="E242" s="1004" t="s">
        <v>59</v>
      </c>
      <c r="F242" s="1006" t="s">
        <v>1347</v>
      </c>
      <c r="G242" s="1003" t="s">
        <v>267</v>
      </c>
      <c r="H242" s="1008">
        <v>45352</v>
      </c>
      <c r="I242" s="1008">
        <v>45382</v>
      </c>
      <c r="J242" s="1008">
        <v>45386</v>
      </c>
      <c r="K242" s="1037"/>
      <c r="L242" s="543"/>
      <c r="M242" s="624">
        <v>45383</v>
      </c>
      <c r="N242" s="878" t="s">
        <v>62</v>
      </c>
      <c r="O242" s="627">
        <v>45405</v>
      </c>
      <c r="P242" s="543"/>
      <c r="Q242" s="626"/>
      <c r="R242" s="626"/>
      <c r="S242" s="608"/>
      <c r="T242" s="608"/>
      <c r="U242" s="539"/>
      <c r="V242" s="539"/>
      <c r="W242" s="532"/>
      <c r="X242" s="633"/>
    </row>
    <row r="243" spans="1:24" s="4" customFormat="1" ht="27" hidden="1">
      <c r="A243" s="527">
        <v>223</v>
      </c>
      <c r="B243" s="1003" t="s">
        <v>914</v>
      </c>
      <c r="C243" s="1004" t="s">
        <v>842</v>
      </c>
      <c r="D243" s="1018" t="s">
        <v>1346</v>
      </c>
      <c r="E243" s="1004" t="s">
        <v>59</v>
      </c>
      <c r="F243" s="1006" t="s">
        <v>1347</v>
      </c>
      <c r="G243" s="1003" t="s">
        <v>267</v>
      </c>
      <c r="H243" s="1008">
        <v>45383</v>
      </c>
      <c r="I243" s="1008">
        <v>45412</v>
      </c>
      <c r="J243" s="1008">
        <v>45420</v>
      </c>
      <c r="K243" s="1037"/>
      <c r="L243" s="543"/>
      <c r="M243" s="624">
        <v>45383</v>
      </c>
      <c r="N243" s="878" t="s">
        <v>62</v>
      </c>
      <c r="O243" s="627">
        <v>45405</v>
      </c>
      <c r="P243" s="543"/>
      <c r="Q243" s="626"/>
      <c r="R243" s="626"/>
      <c r="S243" s="608"/>
      <c r="T243" s="608"/>
      <c r="U243" s="539"/>
      <c r="V243" s="539"/>
      <c r="W243" s="532"/>
      <c r="X243" s="633"/>
    </row>
    <row r="244" spans="1:24" s="4" customFormat="1" ht="27" hidden="1">
      <c r="A244" s="527">
        <v>224</v>
      </c>
      <c r="B244" s="1003" t="s">
        <v>914</v>
      </c>
      <c r="C244" s="1004" t="s">
        <v>842</v>
      </c>
      <c r="D244" s="1018" t="s">
        <v>1346</v>
      </c>
      <c r="E244" s="1004" t="s">
        <v>59</v>
      </c>
      <c r="F244" s="1006" t="s">
        <v>1347</v>
      </c>
      <c r="G244" s="1003" t="s">
        <v>267</v>
      </c>
      <c r="H244" s="1008">
        <v>45413</v>
      </c>
      <c r="I244" s="1014">
        <v>45442</v>
      </c>
      <c r="J244" s="1011">
        <v>45449</v>
      </c>
      <c r="K244" s="1037"/>
      <c r="L244" s="543"/>
      <c r="M244" s="624">
        <v>45413</v>
      </c>
      <c r="N244" s="608"/>
      <c r="O244" s="543"/>
      <c r="P244" s="543"/>
      <c r="Q244" s="626"/>
      <c r="R244" s="626"/>
      <c r="S244" s="608"/>
      <c r="T244" s="608"/>
      <c r="U244" s="539"/>
      <c r="V244" s="539"/>
      <c r="W244" s="532"/>
      <c r="X244" s="633"/>
    </row>
    <row r="245" spans="1:24" s="4" customFormat="1" ht="27" hidden="1">
      <c r="A245" s="527">
        <v>225</v>
      </c>
      <c r="B245" s="1003" t="s">
        <v>914</v>
      </c>
      <c r="C245" s="1004" t="s">
        <v>842</v>
      </c>
      <c r="D245" s="1018" t="s">
        <v>1346</v>
      </c>
      <c r="E245" s="1004" t="s">
        <v>59</v>
      </c>
      <c r="F245" s="1006" t="s">
        <v>1347</v>
      </c>
      <c r="G245" s="1003" t="s">
        <v>267</v>
      </c>
      <c r="H245" s="1008">
        <v>45444</v>
      </c>
      <c r="I245" s="1014">
        <v>45473</v>
      </c>
      <c r="J245" s="1011">
        <v>45474</v>
      </c>
      <c r="K245" s="1037"/>
      <c r="L245" s="543"/>
      <c r="M245" s="624">
        <v>45444</v>
      </c>
      <c r="N245" s="608"/>
      <c r="O245" s="543"/>
      <c r="P245" s="543"/>
      <c r="Q245" s="626"/>
      <c r="R245" s="626"/>
      <c r="S245" s="608"/>
      <c r="T245" s="608"/>
      <c r="U245" s="539"/>
      <c r="V245" s="539"/>
      <c r="W245" s="532"/>
      <c r="X245" s="633"/>
    </row>
    <row r="246" spans="1:24" s="4" customFormat="1" ht="27" hidden="1">
      <c r="A246" s="527">
        <v>226</v>
      </c>
      <c r="B246" s="1003" t="s">
        <v>914</v>
      </c>
      <c r="C246" s="1004" t="s">
        <v>842</v>
      </c>
      <c r="D246" s="1018" t="s">
        <v>1346</v>
      </c>
      <c r="E246" s="1004" t="s">
        <v>59</v>
      </c>
      <c r="F246" s="1006" t="s">
        <v>1347</v>
      </c>
      <c r="G246" s="1003" t="s">
        <v>267</v>
      </c>
      <c r="H246" s="1008">
        <v>45474</v>
      </c>
      <c r="I246" s="1014">
        <v>45504</v>
      </c>
      <c r="J246" s="1011">
        <v>45505</v>
      </c>
      <c r="K246" s="1037"/>
      <c r="L246" s="543"/>
      <c r="M246" s="624">
        <v>45474</v>
      </c>
      <c r="N246" s="608"/>
      <c r="O246" s="543"/>
      <c r="P246" s="543"/>
      <c r="Q246" s="626"/>
      <c r="R246" s="626"/>
      <c r="S246" s="608"/>
      <c r="T246" s="608"/>
      <c r="U246" s="539"/>
      <c r="V246" s="539"/>
      <c r="W246" s="532"/>
      <c r="X246" s="633"/>
    </row>
    <row r="247" spans="1:24" s="4" customFormat="1" ht="27" hidden="1">
      <c r="A247" s="527">
        <v>227</v>
      </c>
      <c r="B247" s="1003" t="s">
        <v>914</v>
      </c>
      <c r="C247" s="1004" t="s">
        <v>842</v>
      </c>
      <c r="D247" s="1018" t="s">
        <v>1346</v>
      </c>
      <c r="E247" s="1004" t="s">
        <v>59</v>
      </c>
      <c r="F247" s="1006" t="s">
        <v>1347</v>
      </c>
      <c r="G247" s="1003" t="s">
        <v>267</v>
      </c>
      <c r="H247" s="1008">
        <v>45506</v>
      </c>
      <c r="I247" s="1014">
        <v>45535</v>
      </c>
      <c r="J247" s="1011">
        <v>45544</v>
      </c>
      <c r="K247" s="1037"/>
      <c r="L247" s="543"/>
      <c r="M247" s="624">
        <v>45505</v>
      </c>
      <c r="N247" s="608"/>
      <c r="O247" s="543"/>
      <c r="P247" s="543"/>
      <c r="Q247" s="626"/>
      <c r="R247" s="626"/>
      <c r="S247" s="608"/>
      <c r="T247" s="608"/>
      <c r="U247" s="539"/>
      <c r="V247" s="539"/>
      <c r="W247" s="532"/>
      <c r="X247" s="633"/>
    </row>
    <row r="248" spans="1:24" s="4" customFormat="1" ht="27" hidden="1">
      <c r="A248" s="527">
        <v>228</v>
      </c>
      <c r="B248" s="1003" t="s">
        <v>914</v>
      </c>
      <c r="C248" s="1004" t="s">
        <v>842</v>
      </c>
      <c r="D248" s="1018" t="s">
        <v>1346</v>
      </c>
      <c r="E248" s="1004" t="s">
        <v>59</v>
      </c>
      <c r="F248" s="1006" t="s">
        <v>1347</v>
      </c>
      <c r="G248" s="1003" t="s">
        <v>267</v>
      </c>
      <c r="H248" s="1008">
        <v>45536</v>
      </c>
      <c r="I248" s="1014">
        <v>45565</v>
      </c>
      <c r="J248" s="1011">
        <v>45568</v>
      </c>
      <c r="K248" s="1037"/>
      <c r="L248" s="543"/>
      <c r="M248" s="624">
        <v>45536</v>
      </c>
      <c r="N248" s="608"/>
      <c r="O248" s="543"/>
      <c r="P248" s="543"/>
      <c r="Q248" s="626"/>
      <c r="R248" s="626"/>
      <c r="S248" s="608"/>
      <c r="T248" s="608"/>
      <c r="U248" s="539"/>
      <c r="V248" s="539"/>
      <c r="W248" s="532"/>
      <c r="X248" s="633"/>
    </row>
    <row r="249" spans="1:24" s="4" customFormat="1" ht="27" hidden="1">
      <c r="A249" s="527">
        <v>229</v>
      </c>
      <c r="B249" s="1003" t="s">
        <v>914</v>
      </c>
      <c r="C249" s="1004" t="s">
        <v>842</v>
      </c>
      <c r="D249" s="1018" t="s">
        <v>1346</v>
      </c>
      <c r="E249" s="1004" t="s">
        <v>59</v>
      </c>
      <c r="F249" s="1006" t="s">
        <v>1347</v>
      </c>
      <c r="G249" s="1003" t="s">
        <v>267</v>
      </c>
      <c r="H249" s="1008">
        <v>45566</v>
      </c>
      <c r="I249" s="1014">
        <v>45596</v>
      </c>
      <c r="J249" s="1011">
        <v>45601</v>
      </c>
      <c r="K249" s="1037"/>
      <c r="L249" s="543"/>
      <c r="M249" s="624">
        <v>45597</v>
      </c>
      <c r="N249" s="608"/>
      <c r="O249" s="543"/>
      <c r="P249" s="543"/>
      <c r="Q249" s="626"/>
      <c r="R249" s="626"/>
      <c r="S249" s="608"/>
      <c r="T249" s="608"/>
      <c r="U249" s="539"/>
      <c r="V249" s="539"/>
      <c r="W249" s="532"/>
      <c r="X249" s="633"/>
    </row>
    <row r="250" spans="1:24" s="4" customFormat="1" ht="27" hidden="1">
      <c r="A250" s="527">
        <v>230</v>
      </c>
      <c r="B250" s="1003" t="s">
        <v>914</v>
      </c>
      <c r="C250" s="1004" t="s">
        <v>842</v>
      </c>
      <c r="D250" s="1018" t="s">
        <v>1346</v>
      </c>
      <c r="E250" s="1004" t="s">
        <v>59</v>
      </c>
      <c r="F250" s="1006" t="s">
        <v>1347</v>
      </c>
      <c r="G250" s="1003" t="s">
        <v>267</v>
      </c>
      <c r="H250" s="1008">
        <v>45597</v>
      </c>
      <c r="I250" s="1014">
        <v>45626</v>
      </c>
      <c r="J250" s="1011">
        <v>45638</v>
      </c>
      <c r="K250" s="1037"/>
      <c r="L250" s="543"/>
      <c r="M250" s="624">
        <v>45627</v>
      </c>
      <c r="N250" s="608"/>
      <c r="O250" s="543"/>
      <c r="P250" s="543"/>
      <c r="Q250" s="626"/>
      <c r="R250" s="626"/>
      <c r="S250" s="608"/>
      <c r="T250" s="608"/>
      <c r="U250" s="539"/>
      <c r="V250" s="539"/>
      <c r="W250" s="532"/>
      <c r="X250" s="633"/>
    </row>
    <row r="251" spans="1:24" s="4" customFormat="1" ht="27" hidden="1">
      <c r="A251" s="527">
        <v>231</v>
      </c>
      <c r="B251" s="1004" t="s">
        <v>914</v>
      </c>
      <c r="C251" s="1004" t="s">
        <v>842</v>
      </c>
      <c r="D251" s="1018" t="s">
        <v>1346</v>
      </c>
      <c r="E251" s="1004" t="s">
        <v>59</v>
      </c>
      <c r="F251" s="1006" t="s">
        <v>1347</v>
      </c>
      <c r="G251" s="1003" t="s">
        <v>267</v>
      </c>
      <c r="H251" s="1011">
        <v>45627</v>
      </c>
      <c r="I251" s="1011">
        <v>45657</v>
      </c>
      <c r="J251" s="1012"/>
      <c r="K251" s="1037"/>
      <c r="L251" s="543"/>
      <c r="M251" s="624">
        <v>45658</v>
      </c>
      <c r="N251" s="608"/>
      <c r="O251" s="543"/>
      <c r="P251" s="543"/>
      <c r="Q251" s="626"/>
      <c r="R251" s="626"/>
      <c r="S251" s="608"/>
      <c r="T251" s="608"/>
      <c r="U251" s="539"/>
      <c r="V251" s="539"/>
      <c r="W251" s="532"/>
      <c r="X251" s="633"/>
    </row>
    <row r="252" spans="1:24" s="4" customFormat="1" ht="12.75" hidden="1" customHeight="1">
      <c r="A252" s="527">
        <v>378</v>
      </c>
      <c r="B252" s="1004" t="s">
        <v>108</v>
      </c>
      <c r="C252" s="1004" t="s">
        <v>680</v>
      </c>
      <c r="D252" s="1019" t="s">
        <v>682</v>
      </c>
      <c r="E252" s="1003" t="s">
        <v>59</v>
      </c>
      <c r="F252" s="1035" t="s">
        <v>1895</v>
      </c>
      <c r="G252" s="1003" t="s">
        <v>267</v>
      </c>
      <c r="H252" s="1009">
        <v>45520</v>
      </c>
      <c r="I252" s="1009">
        <v>45520</v>
      </c>
      <c r="J252" s="1014">
        <v>45520</v>
      </c>
      <c r="K252" s="1040"/>
      <c r="L252" s="919"/>
      <c r="M252" s="919"/>
      <c r="N252" s="919"/>
      <c r="O252" s="919"/>
      <c r="P252" s="919"/>
      <c r="Q252" s="919"/>
      <c r="R252" s="919"/>
      <c r="S252" s="919"/>
      <c r="T252" s="919"/>
      <c r="U252" s="919"/>
      <c r="V252" s="919"/>
      <c r="W252" s="919"/>
      <c r="X252" s="899"/>
    </row>
    <row r="253" spans="1:24" s="4" customFormat="1" ht="12.95" hidden="1" customHeight="1">
      <c r="A253" s="527">
        <v>39</v>
      </c>
      <c r="B253" s="528" t="s">
        <v>1896</v>
      </c>
      <c r="C253" s="528" t="s">
        <v>1897</v>
      </c>
      <c r="D253" s="544" t="s">
        <v>1898</v>
      </c>
      <c r="E253" s="528" t="s">
        <v>1630</v>
      </c>
      <c r="F253" s="531" t="s">
        <v>1899</v>
      </c>
      <c r="G253" s="539" t="s">
        <v>1748</v>
      </c>
      <c r="H253" s="539"/>
      <c r="I253" s="539"/>
      <c r="J253" s="532"/>
      <c r="K253" s="868"/>
      <c r="L253" s="869"/>
      <c r="M253" s="907" t="s">
        <v>1900</v>
      </c>
      <c r="N253" s="908"/>
      <c r="O253" s="909">
        <v>44835</v>
      </c>
      <c r="P253" s="547" t="s">
        <v>1166</v>
      </c>
      <c r="Q253" s="542">
        <v>44864</v>
      </c>
      <c r="R253" s="628"/>
      <c r="S253" s="532"/>
      <c r="T253" s="532"/>
      <c r="U253" s="539"/>
      <c r="V253" s="539"/>
      <c r="W253" s="532"/>
      <c r="X253" s="685"/>
    </row>
    <row r="254" spans="1:24" s="4" customFormat="1" ht="12.95" hidden="1" customHeight="1">
      <c r="A254" s="527">
        <v>40</v>
      </c>
      <c r="B254" s="528" t="s">
        <v>1896</v>
      </c>
      <c r="C254" s="528" t="s">
        <v>1897</v>
      </c>
      <c r="D254" s="544" t="s">
        <v>1898</v>
      </c>
      <c r="E254" s="528" t="s">
        <v>1630</v>
      </c>
      <c r="F254" s="531" t="s">
        <v>1901</v>
      </c>
      <c r="G254" s="539" t="s">
        <v>1748</v>
      </c>
      <c r="H254" s="539"/>
      <c r="I254" s="539"/>
      <c r="J254" s="532"/>
      <c r="K254" s="868"/>
      <c r="L254" s="869"/>
      <c r="M254" s="907" t="s">
        <v>1900</v>
      </c>
      <c r="N254" s="908"/>
      <c r="O254" s="909">
        <v>44944</v>
      </c>
      <c r="P254" s="547" t="s">
        <v>1166</v>
      </c>
      <c r="Q254" s="542">
        <v>44974</v>
      </c>
      <c r="R254" s="628"/>
      <c r="S254" s="532"/>
      <c r="T254" s="532"/>
      <c r="U254" s="539"/>
      <c r="V254" s="539"/>
      <c r="W254" s="532"/>
      <c r="X254" s="685"/>
    </row>
    <row r="255" spans="1:24" s="4" customFormat="1" ht="12.95" hidden="1" customHeight="1">
      <c r="A255" s="527">
        <v>41</v>
      </c>
      <c r="B255" s="528" t="s">
        <v>1896</v>
      </c>
      <c r="C255" s="528" t="s">
        <v>1897</v>
      </c>
      <c r="D255" s="544" t="s">
        <v>1898</v>
      </c>
      <c r="E255" s="528" t="s">
        <v>1630</v>
      </c>
      <c r="F255" s="531" t="s">
        <v>1902</v>
      </c>
      <c r="G255" s="910" t="s">
        <v>1748</v>
      </c>
      <c r="H255" s="539"/>
      <c r="I255" s="539"/>
      <c r="J255" s="532"/>
      <c r="K255" s="868"/>
      <c r="L255" s="869"/>
      <c r="M255" s="547" t="s">
        <v>170</v>
      </c>
      <c r="N255" s="532"/>
      <c r="O255" s="539"/>
      <c r="P255" s="539"/>
      <c r="Q255" s="539"/>
      <c r="R255" s="539"/>
      <c r="S255" s="532"/>
      <c r="T255" s="532"/>
      <c r="U255" s="539"/>
      <c r="V255" s="539"/>
      <c r="W255" s="532"/>
      <c r="X255" s="685"/>
    </row>
    <row r="256" spans="1:24" s="4" customFormat="1" ht="12.95" hidden="1" customHeight="1">
      <c r="A256" s="527">
        <v>42</v>
      </c>
      <c r="B256" s="528" t="s">
        <v>1896</v>
      </c>
      <c r="C256" s="528" t="s">
        <v>1897</v>
      </c>
      <c r="D256" s="544" t="s">
        <v>1898</v>
      </c>
      <c r="E256" s="528" t="s">
        <v>1630</v>
      </c>
      <c r="F256" s="531" t="s">
        <v>1903</v>
      </c>
      <c r="G256" s="910" t="s">
        <v>1748</v>
      </c>
      <c r="H256" s="539"/>
      <c r="I256" s="539"/>
      <c r="J256" s="532"/>
      <c r="K256" s="868"/>
      <c r="L256" s="869"/>
      <c r="M256" s="547" t="s">
        <v>170</v>
      </c>
      <c r="N256" s="532"/>
      <c r="O256" s="539"/>
      <c r="P256" s="539"/>
      <c r="Q256" s="539"/>
      <c r="R256" s="539"/>
      <c r="S256" s="532"/>
      <c r="T256" s="532"/>
      <c r="U256" s="539"/>
      <c r="V256" s="539"/>
      <c r="W256" s="532"/>
      <c r="X256" s="685"/>
    </row>
    <row r="257" spans="1:24" s="4" customFormat="1" ht="27" hidden="1">
      <c r="A257" s="527">
        <v>58</v>
      </c>
      <c r="B257" s="528" t="s">
        <v>1904</v>
      </c>
      <c r="C257" s="528" t="s">
        <v>590</v>
      </c>
      <c r="D257" s="529" t="s">
        <v>1905</v>
      </c>
      <c r="E257" s="528" t="s">
        <v>1630</v>
      </c>
      <c r="F257" s="531" t="s">
        <v>1906</v>
      </c>
      <c r="G257" s="528" t="s">
        <v>267</v>
      </c>
      <c r="H257" s="542">
        <v>45078</v>
      </c>
      <c r="I257" s="872"/>
      <c r="J257" s="872">
        <v>45147</v>
      </c>
      <c r="K257" s="868"/>
      <c r="L257" s="869"/>
      <c r="M257" s="617" t="s">
        <v>245</v>
      </c>
      <c r="N257" s="867"/>
      <c r="O257" s="616">
        <v>45085</v>
      </c>
      <c r="P257" s="641" t="s">
        <v>149</v>
      </c>
      <c r="Q257" s="542">
        <v>45115</v>
      </c>
      <c r="R257" s="628">
        <v>45145</v>
      </c>
      <c r="S257" s="539"/>
      <c r="T257" s="539"/>
      <c r="U257" s="539"/>
      <c r="V257" s="539"/>
      <c r="W257" s="873">
        <v>1</v>
      </c>
      <c r="X257" s="633"/>
    </row>
    <row r="258" spans="1:24" s="4" customFormat="1" ht="12.95" hidden="1" customHeight="1">
      <c r="A258" s="527">
        <v>65</v>
      </c>
      <c r="B258" s="532" t="s">
        <v>1907</v>
      </c>
      <c r="C258" s="532" t="s">
        <v>198</v>
      </c>
      <c r="D258" s="530" t="s">
        <v>1908</v>
      </c>
      <c r="E258" s="623" t="s">
        <v>1630</v>
      </c>
      <c r="F258" s="661" t="s">
        <v>1909</v>
      </c>
      <c r="G258" s="528" t="s">
        <v>267</v>
      </c>
      <c r="H258" s="543"/>
      <c r="I258" s="608"/>
      <c r="J258" s="627">
        <v>45217</v>
      </c>
      <c r="K258" s="902"/>
      <c r="L258" s="903"/>
      <c r="M258" s="904">
        <v>45170</v>
      </c>
      <c r="N258" s="617" t="s">
        <v>245</v>
      </c>
      <c r="O258" s="543"/>
      <c r="P258" s="543"/>
      <c r="Q258" s="626"/>
      <c r="R258" s="626"/>
      <c r="S258" s="608"/>
      <c r="T258" s="608"/>
      <c r="U258" s="539"/>
      <c r="V258" s="539"/>
      <c r="W258" s="532"/>
      <c r="X258" s="633"/>
    </row>
    <row r="259" spans="1:24" s="4" customFormat="1" ht="12.95" hidden="1" customHeight="1">
      <c r="A259" s="527">
        <v>66</v>
      </c>
      <c r="B259" s="532" t="s">
        <v>1907</v>
      </c>
      <c r="C259" s="532" t="s">
        <v>198</v>
      </c>
      <c r="D259" s="530" t="s">
        <v>1908</v>
      </c>
      <c r="E259" s="623" t="s">
        <v>1630</v>
      </c>
      <c r="F259" s="661" t="s">
        <v>1910</v>
      </c>
      <c r="G259" s="528" t="s">
        <v>267</v>
      </c>
      <c r="H259" s="543"/>
      <c r="I259" s="627"/>
      <c r="J259" s="627">
        <v>45217</v>
      </c>
      <c r="K259" s="902"/>
      <c r="L259" s="903"/>
      <c r="M259" s="875">
        <v>45422</v>
      </c>
      <c r="N259" s="608"/>
      <c r="O259" s="543"/>
      <c r="P259" s="543"/>
      <c r="Q259" s="626"/>
      <c r="R259" s="626"/>
      <c r="S259" s="608"/>
      <c r="T259" s="608"/>
      <c r="U259" s="539"/>
      <c r="V259" s="539"/>
      <c r="W259" s="532"/>
      <c r="X259" s="633"/>
    </row>
    <row r="260" spans="1:24" s="4" customFormat="1" ht="12.95" hidden="1" customHeight="1">
      <c r="A260" s="527">
        <v>67</v>
      </c>
      <c r="B260" s="532" t="s">
        <v>1907</v>
      </c>
      <c r="C260" s="532" t="s">
        <v>198</v>
      </c>
      <c r="D260" s="530" t="s">
        <v>1908</v>
      </c>
      <c r="E260" s="623" t="s">
        <v>1630</v>
      </c>
      <c r="F260" s="661" t="s">
        <v>1911</v>
      </c>
      <c r="G260" s="528" t="s">
        <v>267</v>
      </c>
      <c r="H260" s="543"/>
      <c r="I260" s="608"/>
      <c r="J260" s="627">
        <v>45217</v>
      </c>
      <c r="K260" s="902"/>
      <c r="L260" s="903"/>
      <c r="M260" s="624">
        <v>45717</v>
      </c>
      <c r="N260" s="608"/>
      <c r="O260" s="543"/>
      <c r="P260" s="543"/>
      <c r="Q260" s="626"/>
      <c r="R260" s="626"/>
      <c r="S260" s="608"/>
      <c r="T260" s="608"/>
      <c r="U260" s="539"/>
      <c r="V260" s="539"/>
      <c r="W260" s="532"/>
      <c r="X260" s="633"/>
    </row>
    <row r="261" spans="1:24" s="4" customFormat="1" ht="30" hidden="1" customHeight="1">
      <c r="A261" s="527">
        <v>84</v>
      </c>
      <c r="B261" s="894" t="s">
        <v>1912</v>
      </c>
      <c r="C261" s="712" t="s">
        <v>1913</v>
      </c>
      <c r="D261" s="712" t="s">
        <v>1914</v>
      </c>
      <c r="E261" s="623" t="s">
        <v>1630</v>
      </c>
      <c r="F261" s="636" t="s">
        <v>1915</v>
      </c>
      <c r="G261" s="528" t="s">
        <v>267</v>
      </c>
      <c r="H261" s="543"/>
      <c r="I261" s="543"/>
      <c r="J261" s="627">
        <v>45190</v>
      </c>
      <c r="K261" s="902"/>
      <c r="L261" s="543"/>
      <c r="M261" s="624">
        <v>45170</v>
      </c>
      <c r="N261" s="920" t="s">
        <v>62</v>
      </c>
      <c r="O261" s="627">
        <v>45190</v>
      </c>
      <c r="P261" s="543"/>
      <c r="Q261" s="626"/>
      <c r="R261" s="626"/>
      <c r="S261" s="608"/>
      <c r="T261" s="608"/>
      <c r="U261" s="539"/>
      <c r="V261" s="539"/>
      <c r="W261" s="532"/>
      <c r="X261" s="633"/>
    </row>
    <row r="262" spans="1:24" s="4" customFormat="1" ht="30" hidden="1" customHeight="1">
      <c r="A262" s="527">
        <v>85</v>
      </c>
      <c r="B262" s="532" t="s">
        <v>1912</v>
      </c>
      <c r="C262" s="712" t="s">
        <v>1913</v>
      </c>
      <c r="D262" s="712" t="s">
        <v>1914</v>
      </c>
      <c r="E262" s="623" t="s">
        <v>1630</v>
      </c>
      <c r="F262" s="636" t="s">
        <v>1916</v>
      </c>
      <c r="G262" s="528" t="s">
        <v>267</v>
      </c>
      <c r="H262" s="543"/>
      <c r="I262" s="543"/>
      <c r="J262" s="918">
        <v>45387</v>
      </c>
      <c r="K262" s="902"/>
      <c r="L262" s="543"/>
      <c r="M262" s="875">
        <v>45387</v>
      </c>
      <c r="N262" s="920" t="s">
        <v>62</v>
      </c>
      <c r="O262" s="543"/>
      <c r="P262" s="543"/>
      <c r="Q262" s="626"/>
      <c r="R262" s="626"/>
      <c r="S262" s="608"/>
      <c r="T262" s="608"/>
      <c r="U262" s="539"/>
      <c r="V262" s="539"/>
      <c r="W262" s="532"/>
      <c r="X262" s="633"/>
    </row>
    <row r="263" spans="1:24" s="4" customFormat="1" ht="12.95" hidden="1" customHeight="1">
      <c r="A263" s="527">
        <v>96</v>
      </c>
      <c r="B263" s="528" t="s">
        <v>1917</v>
      </c>
      <c r="C263" s="528" t="s">
        <v>1918</v>
      </c>
      <c r="D263" s="544" t="s">
        <v>766</v>
      </c>
      <c r="E263" s="528" t="s">
        <v>1630</v>
      </c>
      <c r="F263" s="531" t="s">
        <v>1919</v>
      </c>
      <c r="G263" s="528" t="s">
        <v>267</v>
      </c>
      <c r="H263" s="872">
        <v>44845</v>
      </c>
      <c r="I263" s="872"/>
      <c r="J263" s="872">
        <v>44845</v>
      </c>
      <c r="K263" s="868"/>
      <c r="L263" s="869"/>
      <c r="M263" s="617" t="s">
        <v>245</v>
      </c>
      <c r="N263" s="867"/>
      <c r="O263" s="867"/>
      <c r="P263" s="641" t="s">
        <v>149</v>
      </c>
      <c r="Q263" s="539"/>
      <c r="R263" s="539"/>
      <c r="S263" s="539"/>
      <c r="T263" s="539"/>
      <c r="U263" s="539"/>
      <c r="V263" s="539"/>
      <c r="W263" s="873">
        <v>1</v>
      </c>
      <c r="X263" s="685"/>
    </row>
    <row r="264" spans="1:24" s="103" customFormat="1" ht="42" hidden="1" customHeight="1">
      <c r="A264" s="527">
        <v>97</v>
      </c>
      <c r="B264" s="528" t="s">
        <v>1917</v>
      </c>
      <c r="C264" s="528" t="s">
        <v>1918</v>
      </c>
      <c r="D264" s="883" t="s">
        <v>766</v>
      </c>
      <c r="E264" s="528" t="s">
        <v>1630</v>
      </c>
      <c r="F264" s="531" t="s">
        <v>1920</v>
      </c>
      <c r="G264" s="528" t="s">
        <v>267</v>
      </c>
      <c r="H264" s="872">
        <v>44785</v>
      </c>
      <c r="I264" s="872"/>
      <c r="J264" s="616">
        <v>45124</v>
      </c>
      <c r="K264" s="868"/>
      <c r="L264" s="869"/>
      <c r="M264" s="617" t="s">
        <v>245</v>
      </c>
      <c r="N264" s="867"/>
      <c r="O264" s="616">
        <v>45124</v>
      </c>
      <c r="P264" s="547" t="s">
        <v>1166</v>
      </c>
      <c r="Q264" s="542">
        <v>45154</v>
      </c>
      <c r="R264" s="628"/>
      <c r="S264" s="539"/>
      <c r="T264" s="539"/>
      <c r="U264" s="539"/>
      <c r="V264" s="539"/>
      <c r="W264" s="873">
        <v>0.7</v>
      </c>
      <c r="X264" s="685"/>
    </row>
    <row r="265" spans="1:24" s="103" customFormat="1" ht="40.5" hidden="1">
      <c r="A265" s="527">
        <v>98</v>
      </c>
      <c r="B265" s="528" t="s">
        <v>1917</v>
      </c>
      <c r="C265" s="528" t="s">
        <v>1918</v>
      </c>
      <c r="D265" s="883" t="s">
        <v>766</v>
      </c>
      <c r="E265" s="528" t="s">
        <v>1630</v>
      </c>
      <c r="F265" s="531" t="s">
        <v>1921</v>
      </c>
      <c r="G265" s="528" t="s">
        <v>267</v>
      </c>
      <c r="H265" s="872">
        <v>44825</v>
      </c>
      <c r="I265" s="872"/>
      <c r="J265" s="545">
        <v>45231</v>
      </c>
      <c r="K265" s="868"/>
      <c r="L265" s="869"/>
      <c r="M265" s="545">
        <v>45231</v>
      </c>
      <c r="N265" s="878" t="s">
        <v>62</v>
      </c>
      <c r="O265" s="545"/>
      <c r="P265" s="539"/>
      <c r="Q265" s="539"/>
      <c r="R265" s="539"/>
      <c r="S265" s="539"/>
      <c r="T265" s="539"/>
      <c r="U265" s="539"/>
      <c r="V265" s="539"/>
      <c r="W265" s="873">
        <v>0.85</v>
      </c>
      <c r="X265" s="685"/>
    </row>
    <row r="266" spans="1:24" s="4" customFormat="1" ht="12.95" hidden="1" customHeight="1">
      <c r="A266" s="527">
        <v>99</v>
      </c>
      <c r="B266" s="528" t="s">
        <v>1917</v>
      </c>
      <c r="C266" s="528" t="s">
        <v>1918</v>
      </c>
      <c r="D266" s="932" t="s">
        <v>766</v>
      </c>
      <c r="E266" s="528" t="s">
        <v>1630</v>
      </c>
      <c r="F266" s="531" t="s">
        <v>1922</v>
      </c>
      <c r="G266" s="528" t="s">
        <v>267</v>
      </c>
      <c r="H266" s="872">
        <v>44865</v>
      </c>
      <c r="I266" s="872"/>
      <c r="J266" s="545">
        <v>45231</v>
      </c>
      <c r="K266" s="868"/>
      <c r="L266" s="869"/>
      <c r="M266" s="545">
        <v>45231</v>
      </c>
      <c r="N266" s="878" t="s">
        <v>62</v>
      </c>
      <c r="O266" s="602"/>
      <c r="P266" s="539"/>
      <c r="Q266" s="539"/>
      <c r="R266" s="539"/>
      <c r="S266" s="539"/>
      <c r="T266" s="539"/>
      <c r="U266" s="539"/>
      <c r="V266" s="539"/>
      <c r="W266" s="873">
        <v>0.5</v>
      </c>
      <c r="X266" s="685"/>
    </row>
    <row r="267" spans="1:24" s="4" customFormat="1" ht="54" hidden="1">
      <c r="A267" s="527">
        <v>100</v>
      </c>
      <c r="B267" s="528" t="s">
        <v>1917</v>
      </c>
      <c r="C267" s="528" t="s">
        <v>1918</v>
      </c>
      <c r="D267" s="544" t="s">
        <v>766</v>
      </c>
      <c r="E267" s="528" t="s">
        <v>1630</v>
      </c>
      <c r="F267" s="531" t="s">
        <v>1923</v>
      </c>
      <c r="G267" s="528" t="s">
        <v>267</v>
      </c>
      <c r="H267" s="872">
        <v>45149</v>
      </c>
      <c r="I267" s="872"/>
      <c r="J267" s="545">
        <v>45231</v>
      </c>
      <c r="K267" s="868"/>
      <c r="L267" s="869"/>
      <c r="M267" s="545">
        <v>45231</v>
      </c>
      <c r="N267" s="878" t="s">
        <v>62</v>
      </c>
      <c r="O267" s="602"/>
      <c r="P267" s="539"/>
      <c r="Q267" s="539"/>
      <c r="R267" s="539"/>
      <c r="S267" s="539"/>
      <c r="T267" s="539"/>
      <c r="U267" s="539"/>
      <c r="V267" s="539"/>
      <c r="W267" s="873">
        <v>0.6</v>
      </c>
      <c r="X267" s="685"/>
    </row>
    <row r="268" spans="1:24" s="4" customFormat="1" ht="54" hidden="1">
      <c r="A268" s="527">
        <v>105</v>
      </c>
      <c r="B268" s="528" t="s">
        <v>589</v>
      </c>
      <c r="C268" s="528" t="s">
        <v>590</v>
      </c>
      <c r="D268" s="925" t="s">
        <v>593</v>
      </c>
      <c r="E268" s="528" t="s">
        <v>1630</v>
      </c>
      <c r="F268" s="531" t="s">
        <v>1924</v>
      </c>
      <c r="G268" s="528" t="s">
        <v>267</v>
      </c>
      <c r="H268" s="872">
        <v>44621</v>
      </c>
      <c r="I268" s="872"/>
      <c r="J268" s="905">
        <v>44986</v>
      </c>
      <c r="K268" s="868"/>
      <c r="L268" s="869"/>
      <c r="M268" s="617" t="s">
        <v>245</v>
      </c>
      <c r="N268" s="867"/>
      <c r="O268" s="545"/>
      <c r="P268" s="641" t="s">
        <v>149</v>
      </c>
      <c r="Q268" s="539"/>
      <c r="R268" s="539"/>
      <c r="S268" s="539"/>
      <c r="T268" s="539"/>
      <c r="U268" s="539"/>
      <c r="V268" s="873"/>
      <c r="W268" s="873">
        <v>1</v>
      </c>
      <c r="X268" s="685"/>
    </row>
    <row r="269" spans="1:24" s="4" customFormat="1" ht="27" hidden="1">
      <c r="A269" s="527">
        <v>106</v>
      </c>
      <c r="B269" s="528" t="s">
        <v>589</v>
      </c>
      <c r="C269" s="528" t="s">
        <v>590</v>
      </c>
      <c r="D269" s="925" t="s">
        <v>593</v>
      </c>
      <c r="E269" s="528" t="s">
        <v>1630</v>
      </c>
      <c r="F269" s="531" t="s">
        <v>1925</v>
      </c>
      <c r="G269" s="528" t="s">
        <v>267</v>
      </c>
      <c r="H269" s="905">
        <v>44958</v>
      </c>
      <c r="I269" s="905"/>
      <c r="J269" s="542">
        <v>44797</v>
      </c>
      <c r="K269" s="868"/>
      <c r="L269" s="869"/>
      <c r="M269" s="617" t="s">
        <v>245</v>
      </c>
      <c r="N269" s="532"/>
      <c r="O269" s="927">
        <v>44797</v>
      </c>
      <c r="P269" s="641" t="s">
        <v>149</v>
      </c>
      <c r="Q269" s="539"/>
      <c r="R269" s="539"/>
      <c r="S269" s="539"/>
      <c r="T269" s="539"/>
      <c r="U269" s="539"/>
      <c r="V269" s="873"/>
      <c r="W269" s="873">
        <v>0.5</v>
      </c>
      <c r="X269" s="685"/>
    </row>
    <row r="270" spans="1:24" s="4" customFormat="1" ht="12.95" hidden="1" customHeight="1">
      <c r="A270" s="527">
        <v>107</v>
      </c>
      <c r="B270" s="528" t="s">
        <v>589</v>
      </c>
      <c r="C270" s="528" t="s">
        <v>590</v>
      </c>
      <c r="D270" s="529" t="s">
        <v>593</v>
      </c>
      <c r="E270" s="528" t="s">
        <v>1630</v>
      </c>
      <c r="F270" s="531" t="s">
        <v>1926</v>
      </c>
      <c r="G270" s="528" t="s">
        <v>267</v>
      </c>
      <c r="H270" s="905"/>
      <c r="I270" s="905"/>
      <c r="J270" s="542">
        <v>45146</v>
      </c>
      <c r="K270" s="868"/>
      <c r="L270" s="869"/>
      <c r="M270" s="878">
        <v>45139</v>
      </c>
      <c r="N270" s="617" t="s">
        <v>245</v>
      </c>
      <c r="O270" s="542">
        <v>45146</v>
      </c>
      <c r="P270" s="539"/>
      <c r="Q270" s="542">
        <v>45176</v>
      </c>
      <c r="R270" s="539"/>
      <c r="S270" s="539"/>
      <c r="T270" s="539"/>
      <c r="U270" s="539"/>
      <c r="V270" s="873"/>
      <c r="W270" s="873"/>
      <c r="X270" s="685"/>
    </row>
    <row r="271" spans="1:24" s="160" customFormat="1" ht="26.1" hidden="1" customHeight="1">
      <c r="A271" s="527">
        <v>108</v>
      </c>
      <c r="B271" s="529" t="s">
        <v>589</v>
      </c>
      <c r="C271" s="529" t="s">
        <v>590</v>
      </c>
      <c r="D271" s="529" t="s">
        <v>593</v>
      </c>
      <c r="E271" s="529" t="s">
        <v>243</v>
      </c>
      <c r="F271" s="530" t="s">
        <v>1927</v>
      </c>
      <c r="G271" s="529" t="s">
        <v>607</v>
      </c>
      <c r="H271" s="972"/>
      <c r="I271" s="972"/>
      <c r="J271" s="989"/>
      <c r="K271" s="868"/>
      <c r="L271" s="869"/>
      <c r="M271" s="530" t="s">
        <v>170</v>
      </c>
      <c r="N271" s="530"/>
      <c r="O271" s="539"/>
      <c r="P271" s="539"/>
      <c r="Q271" s="539"/>
      <c r="R271" s="539"/>
      <c r="S271" s="539"/>
      <c r="T271" s="539"/>
      <c r="U271" s="539"/>
      <c r="V271" s="955"/>
      <c r="W271" s="955" t="s">
        <v>1928</v>
      </c>
      <c r="X271" s="685"/>
    </row>
    <row r="272" spans="1:24" s="160" customFormat="1" ht="26.1" hidden="1" customHeight="1">
      <c r="A272" s="527">
        <v>109</v>
      </c>
      <c r="B272" s="529" t="s">
        <v>589</v>
      </c>
      <c r="C272" s="529" t="s">
        <v>590</v>
      </c>
      <c r="D272" s="529" t="s">
        <v>593</v>
      </c>
      <c r="E272" s="529" t="s">
        <v>243</v>
      </c>
      <c r="F272" s="530" t="s">
        <v>1929</v>
      </c>
      <c r="G272" s="529" t="s">
        <v>607</v>
      </c>
      <c r="H272" s="972"/>
      <c r="I272" s="972"/>
      <c r="J272" s="989"/>
      <c r="K272" s="868"/>
      <c r="L272" s="869"/>
      <c r="M272" s="530" t="s">
        <v>170</v>
      </c>
      <c r="N272" s="530"/>
      <c r="O272" s="539"/>
      <c r="P272" s="539"/>
      <c r="Q272" s="539"/>
      <c r="R272" s="539"/>
      <c r="S272" s="539"/>
      <c r="T272" s="539"/>
      <c r="U272" s="539"/>
      <c r="V272" s="955"/>
      <c r="W272" s="996" t="s">
        <v>1928</v>
      </c>
      <c r="X272" s="685"/>
    </row>
    <row r="273" spans="1:24" s="160" customFormat="1" ht="27" hidden="1">
      <c r="A273" s="527">
        <v>110</v>
      </c>
      <c r="B273" s="529" t="s">
        <v>589</v>
      </c>
      <c r="C273" s="529" t="s">
        <v>590</v>
      </c>
      <c r="D273" s="529" t="s">
        <v>593</v>
      </c>
      <c r="E273" s="529" t="s">
        <v>243</v>
      </c>
      <c r="F273" s="530" t="s">
        <v>1930</v>
      </c>
      <c r="G273" s="529" t="s">
        <v>607</v>
      </c>
      <c r="H273" s="972"/>
      <c r="I273" s="972"/>
      <c r="J273" s="989"/>
      <c r="K273" s="868"/>
      <c r="L273" s="869"/>
      <c r="M273" s="530" t="s">
        <v>170</v>
      </c>
      <c r="N273" s="530"/>
      <c r="O273" s="539"/>
      <c r="P273" s="539"/>
      <c r="Q273" s="539"/>
      <c r="R273" s="539"/>
      <c r="S273" s="539"/>
      <c r="T273" s="539"/>
      <c r="U273" s="539"/>
      <c r="V273" s="955"/>
      <c r="W273" s="996" t="s">
        <v>1928</v>
      </c>
      <c r="X273" s="685"/>
    </row>
    <row r="274" spans="1:24" s="160" customFormat="1" ht="54" hidden="1">
      <c r="A274" s="527">
        <v>111</v>
      </c>
      <c r="B274" s="529" t="s">
        <v>589</v>
      </c>
      <c r="C274" s="529" t="s">
        <v>590</v>
      </c>
      <c r="D274" s="529" t="s">
        <v>593</v>
      </c>
      <c r="E274" s="529" t="s">
        <v>243</v>
      </c>
      <c r="F274" s="530" t="s">
        <v>1931</v>
      </c>
      <c r="G274" s="529" t="s">
        <v>607</v>
      </c>
      <c r="H274" s="972"/>
      <c r="I274" s="972"/>
      <c r="J274" s="989"/>
      <c r="K274" s="868"/>
      <c r="L274" s="869"/>
      <c r="M274" s="530" t="s">
        <v>170</v>
      </c>
      <c r="N274" s="530"/>
      <c r="O274" s="539"/>
      <c r="P274" s="539"/>
      <c r="Q274" s="539"/>
      <c r="R274" s="539"/>
      <c r="S274" s="539"/>
      <c r="T274" s="539"/>
      <c r="U274" s="539"/>
      <c r="V274" s="955"/>
      <c r="W274" s="996" t="s">
        <v>1928</v>
      </c>
      <c r="X274" s="685"/>
    </row>
    <row r="275" spans="1:24" s="160" customFormat="1" ht="27" hidden="1">
      <c r="A275" s="527">
        <v>112</v>
      </c>
      <c r="B275" s="529" t="s">
        <v>589</v>
      </c>
      <c r="C275" s="529" t="s">
        <v>590</v>
      </c>
      <c r="D275" s="529" t="s">
        <v>593</v>
      </c>
      <c r="E275" s="529" t="s">
        <v>243</v>
      </c>
      <c r="F275" s="530" t="s">
        <v>1932</v>
      </c>
      <c r="G275" s="529" t="s">
        <v>607</v>
      </c>
      <c r="H275" s="972"/>
      <c r="I275" s="972"/>
      <c r="J275" s="989"/>
      <c r="K275" s="868"/>
      <c r="L275" s="869"/>
      <c r="M275" s="530" t="s">
        <v>170</v>
      </c>
      <c r="N275" s="530"/>
      <c r="O275" s="539"/>
      <c r="P275" s="539"/>
      <c r="Q275" s="539"/>
      <c r="R275" s="539"/>
      <c r="S275" s="539"/>
      <c r="T275" s="539"/>
      <c r="U275" s="539"/>
      <c r="V275" s="955"/>
      <c r="W275" s="996" t="s">
        <v>1928</v>
      </c>
      <c r="X275" s="685"/>
    </row>
    <row r="276" spans="1:24" s="160" customFormat="1" ht="27" hidden="1">
      <c r="A276" s="527">
        <v>113</v>
      </c>
      <c r="B276" s="529" t="s">
        <v>589</v>
      </c>
      <c r="C276" s="529" t="s">
        <v>590</v>
      </c>
      <c r="D276" s="529" t="s">
        <v>593</v>
      </c>
      <c r="E276" s="529" t="s">
        <v>243</v>
      </c>
      <c r="F276" s="530" t="s">
        <v>1933</v>
      </c>
      <c r="G276" s="529" t="s">
        <v>607</v>
      </c>
      <c r="H276" s="990"/>
      <c r="I276" s="990"/>
      <c r="J276" s="567"/>
      <c r="K276" s="868"/>
      <c r="L276" s="869"/>
      <c r="M276" s="530" t="s">
        <v>170</v>
      </c>
      <c r="N276" s="530"/>
      <c r="O276" s="539"/>
      <c r="P276" s="539"/>
      <c r="Q276" s="539"/>
      <c r="R276" s="539"/>
      <c r="S276" s="539"/>
      <c r="T276" s="539"/>
      <c r="U276" s="539"/>
      <c r="V276" s="955"/>
      <c r="W276" s="996" t="s">
        <v>1928</v>
      </c>
      <c r="X276" s="685"/>
    </row>
    <row r="277" spans="1:24" s="160" customFormat="1" ht="12.95" hidden="1" customHeight="1">
      <c r="A277" s="527">
        <v>195</v>
      </c>
      <c r="B277" s="1017" t="s">
        <v>1934</v>
      </c>
      <c r="C277" s="1018" t="s">
        <v>590</v>
      </c>
      <c r="D277" s="1018" t="s">
        <v>1935</v>
      </c>
      <c r="E277" s="1018" t="s">
        <v>243</v>
      </c>
      <c r="F277" s="1005" t="s">
        <v>1936</v>
      </c>
      <c r="G277" s="1003" t="s">
        <v>267</v>
      </c>
      <c r="H277" s="1016"/>
      <c r="I277" s="1016"/>
      <c r="J277" s="1008">
        <v>45338</v>
      </c>
      <c r="K277" s="1037"/>
      <c r="L277" s="543"/>
      <c r="M277" s="987">
        <v>45323</v>
      </c>
      <c r="N277" s="949" t="s">
        <v>245</v>
      </c>
      <c r="O277" s="627">
        <v>45338</v>
      </c>
      <c r="P277" s="543"/>
      <c r="Q277" s="626"/>
      <c r="R277" s="626"/>
      <c r="S277" s="678"/>
      <c r="T277" s="678"/>
      <c r="U277" s="539"/>
      <c r="V277" s="539"/>
      <c r="W277" s="530"/>
      <c r="X277" s="633"/>
    </row>
    <row r="278" spans="1:24" s="160" customFormat="1" ht="40.5" hidden="1">
      <c r="A278" s="527">
        <v>196</v>
      </c>
      <c r="B278" s="1017" t="s">
        <v>1934</v>
      </c>
      <c r="C278" s="1018" t="s">
        <v>590</v>
      </c>
      <c r="D278" s="1018" t="s">
        <v>1935</v>
      </c>
      <c r="E278" s="1018" t="s">
        <v>243</v>
      </c>
      <c r="F278" s="1005" t="s">
        <v>1937</v>
      </c>
      <c r="G278" s="1003" t="s">
        <v>267</v>
      </c>
      <c r="H278" s="1016"/>
      <c r="I278" s="1016"/>
      <c r="J278" s="1008">
        <v>45338</v>
      </c>
      <c r="K278" s="1037"/>
      <c r="L278" s="543"/>
      <c r="M278" s="987">
        <v>45323</v>
      </c>
      <c r="N278" s="949" t="s">
        <v>245</v>
      </c>
      <c r="O278" s="627">
        <v>45338</v>
      </c>
      <c r="P278" s="543"/>
      <c r="Q278" s="626"/>
      <c r="R278" s="626"/>
      <c r="S278" s="678"/>
      <c r="T278" s="678"/>
      <c r="U278" s="539"/>
      <c r="V278" s="539"/>
      <c r="W278" s="530"/>
      <c r="X278" s="633"/>
    </row>
    <row r="279" spans="1:24" s="160" customFormat="1" ht="12.95" hidden="1" customHeight="1">
      <c r="A279" s="527">
        <v>197</v>
      </c>
      <c r="B279" s="1017" t="s">
        <v>1934</v>
      </c>
      <c r="C279" s="1018" t="s">
        <v>590</v>
      </c>
      <c r="D279" s="1018" t="s">
        <v>1935</v>
      </c>
      <c r="E279" s="1018" t="s">
        <v>243</v>
      </c>
      <c r="F279" s="1005" t="s">
        <v>1938</v>
      </c>
      <c r="G279" s="1003" t="s">
        <v>267</v>
      </c>
      <c r="H279" s="1008"/>
      <c r="I279" s="1008">
        <v>45595</v>
      </c>
      <c r="J279" s="1008">
        <v>45621</v>
      </c>
      <c r="K279" s="1038"/>
      <c r="L279" s="543"/>
      <c r="M279" s="991">
        <v>45415</v>
      </c>
      <c r="N279" s="678"/>
      <c r="O279" s="543"/>
      <c r="P279" s="543"/>
      <c r="Q279" s="626"/>
      <c r="R279" s="626"/>
      <c r="S279" s="678"/>
      <c r="T279" s="678"/>
      <c r="U279" s="539"/>
      <c r="V279" s="539"/>
      <c r="W279" s="530"/>
      <c r="X279" s="633"/>
    </row>
    <row r="280" spans="1:24" s="160" customFormat="1" ht="32.25" hidden="1" customHeight="1">
      <c r="A280" s="527">
        <v>331</v>
      </c>
      <c r="B280" s="1018" t="s">
        <v>1939</v>
      </c>
      <c r="C280" s="1018" t="s">
        <v>590</v>
      </c>
      <c r="D280" s="1019" t="s">
        <v>1940</v>
      </c>
      <c r="E280" s="1018" t="s">
        <v>243</v>
      </c>
      <c r="F280" s="1005" t="s">
        <v>1941</v>
      </c>
      <c r="G280" s="1003" t="s">
        <v>267</v>
      </c>
      <c r="H280" s="1008">
        <v>45483</v>
      </c>
      <c r="I280" s="1008">
        <v>45572</v>
      </c>
      <c r="J280" s="1008">
        <v>45574</v>
      </c>
      <c r="K280" s="1038"/>
      <c r="L280" s="543"/>
      <c r="M280" s="678"/>
      <c r="N280" s="678"/>
      <c r="O280" s="543"/>
      <c r="P280" s="543"/>
      <c r="Q280" s="626"/>
      <c r="R280" s="626"/>
      <c r="S280" s="678"/>
      <c r="T280" s="678"/>
      <c r="U280" s="539"/>
      <c r="V280" s="539"/>
      <c r="W280" s="530"/>
      <c r="X280" s="633"/>
    </row>
    <row r="281" spans="1:24" s="160" customFormat="1" ht="12.95" hidden="1" customHeight="1">
      <c r="A281" s="527">
        <v>332</v>
      </c>
      <c r="B281" s="1018" t="s">
        <v>1939</v>
      </c>
      <c r="C281" s="1018" t="s">
        <v>590</v>
      </c>
      <c r="D281" s="1019" t="s">
        <v>1940</v>
      </c>
      <c r="E281" s="1018" t="s">
        <v>243</v>
      </c>
      <c r="F281" s="1005" t="s">
        <v>1942</v>
      </c>
      <c r="G281" s="1003" t="s">
        <v>267</v>
      </c>
      <c r="H281" s="1008">
        <v>45483</v>
      </c>
      <c r="I281" s="1008">
        <v>45572</v>
      </c>
      <c r="J281" s="1008">
        <v>45574</v>
      </c>
      <c r="K281" s="1038"/>
      <c r="L281" s="543"/>
      <c r="M281" s="678"/>
      <c r="N281" s="678"/>
      <c r="O281" s="543"/>
      <c r="P281" s="543"/>
      <c r="Q281" s="626"/>
      <c r="R281" s="626"/>
      <c r="S281" s="678"/>
      <c r="T281" s="678"/>
      <c r="U281" s="539"/>
      <c r="V281" s="539"/>
      <c r="W281" s="530"/>
      <c r="X281" s="633"/>
    </row>
    <row r="282" spans="1:24" s="160" customFormat="1" ht="12.95" hidden="1" customHeight="1">
      <c r="A282" s="527">
        <v>333</v>
      </c>
      <c r="B282" s="1004" t="s">
        <v>1939</v>
      </c>
      <c r="C282" s="1004" t="s">
        <v>590</v>
      </c>
      <c r="D282" s="1019" t="s">
        <v>1940</v>
      </c>
      <c r="E282" s="1018" t="s">
        <v>243</v>
      </c>
      <c r="F282" s="1005" t="s">
        <v>1938</v>
      </c>
      <c r="G282" s="1003" t="s">
        <v>267</v>
      </c>
      <c r="H282" s="1011">
        <v>45635</v>
      </c>
      <c r="I282" s="1011">
        <v>45672</v>
      </c>
      <c r="J282" s="1008">
        <v>45649</v>
      </c>
      <c r="K282" s="1038"/>
      <c r="L282" s="543"/>
      <c r="M282" s="678"/>
      <c r="N282" s="678"/>
      <c r="O282" s="543"/>
      <c r="P282" s="543"/>
      <c r="Q282" s="626"/>
      <c r="R282" s="626"/>
      <c r="S282" s="678"/>
      <c r="T282" s="678"/>
      <c r="U282" s="539"/>
      <c r="V282" s="539"/>
      <c r="W282" s="530"/>
      <c r="X282" s="633"/>
    </row>
    <row r="283" spans="1:24" s="160" customFormat="1" ht="12.95" hidden="1" customHeight="1">
      <c r="A283" s="527">
        <v>338</v>
      </c>
      <c r="B283" s="1018"/>
      <c r="C283" s="1018" t="s">
        <v>166</v>
      </c>
      <c r="D283" s="1019" t="s">
        <v>1943</v>
      </c>
      <c r="E283" s="1018" t="s">
        <v>243</v>
      </c>
      <c r="F283" s="1032" t="s">
        <v>1885</v>
      </c>
      <c r="G283" s="1003" t="s">
        <v>267</v>
      </c>
      <c r="H283" s="1016"/>
      <c r="I283" s="1016"/>
      <c r="J283" s="1008">
        <v>45473</v>
      </c>
      <c r="K283" s="1037"/>
      <c r="L283" s="543"/>
      <c r="M283" s="678"/>
      <c r="N283" s="678"/>
      <c r="O283" s="543"/>
      <c r="P283" s="543"/>
      <c r="Q283" s="626"/>
      <c r="R283" s="626"/>
      <c r="S283" s="678"/>
      <c r="T283" s="678"/>
      <c r="U283" s="539"/>
      <c r="V283" s="539"/>
      <c r="W283" s="530"/>
      <c r="X283" s="633"/>
    </row>
    <row r="284" spans="1:24" s="160" customFormat="1" ht="12.95" hidden="1" customHeight="1">
      <c r="A284" s="527">
        <v>339</v>
      </c>
      <c r="B284" s="1018" t="s">
        <v>108</v>
      </c>
      <c r="C284" s="1018" t="s">
        <v>166</v>
      </c>
      <c r="D284" s="1019" t="s">
        <v>1943</v>
      </c>
      <c r="E284" s="1018" t="s">
        <v>243</v>
      </c>
      <c r="F284" s="1005" t="s">
        <v>1944</v>
      </c>
      <c r="G284" s="1003" t="s">
        <v>267</v>
      </c>
      <c r="H284" s="1008">
        <v>45474</v>
      </c>
      <c r="I284" s="1008" t="s">
        <v>107</v>
      </c>
      <c r="J284" s="1008">
        <v>45623</v>
      </c>
      <c r="K284" s="1038"/>
      <c r="L284" s="543"/>
      <c r="M284" s="678"/>
      <c r="N284" s="678"/>
      <c r="O284" s="543"/>
      <c r="P284" s="543"/>
      <c r="Q284" s="626"/>
      <c r="R284" s="626"/>
      <c r="S284" s="678"/>
      <c r="T284" s="678"/>
      <c r="U284" s="539"/>
      <c r="V284" s="539"/>
      <c r="W284" s="530"/>
      <c r="X284" s="633"/>
    </row>
    <row r="285" spans="1:24" s="160" customFormat="1" ht="12.95" hidden="1" customHeight="1">
      <c r="A285" s="527">
        <v>340</v>
      </c>
      <c r="B285" s="1018" t="s">
        <v>108</v>
      </c>
      <c r="C285" s="1018" t="s">
        <v>166</v>
      </c>
      <c r="D285" s="1428" t="s">
        <v>1943</v>
      </c>
      <c r="E285" s="1429" t="s">
        <v>243</v>
      </c>
      <c r="F285" s="1005" t="s">
        <v>1945</v>
      </c>
      <c r="G285" s="1427" t="s">
        <v>267</v>
      </c>
      <c r="H285" s="1008">
        <v>45474</v>
      </c>
      <c r="I285" s="1008" t="s">
        <v>107</v>
      </c>
      <c r="J285" s="1008">
        <v>45623</v>
      </c>
      <c r="K285" s="1038"/>
      <c r="L285" s="543"/>
      <c r="M285" s="678"/>
      <c r="N285" s="678"/>
      <c r="O285" s="543"/>
      <c r="P285" s="543"/>
      <c r="Q285" s="626"/>
      <c r="R285" s="626"/>
      <c r="S285" s="678"/>
      <c r="T285" s="678"/>
      <c r="U285" s="539"/>
      <c r="V285" s="539"/>
      <c r="W285" s="530"/>
      <c r="X285" s="633"/>
    </row>
    <row r="286" spans="1:24" s="4" customFormat="1" ht="12.95" hidden="1" customHeight="1">
      <c r="A286" s="527">
        <v>341</v>
      </c>
      <c r="B286" s="1004" t="s">
        <v>1946</v>
      </c>
      <c r="C286" s="1004" t="s">
        <v>166</v>
      </c>
      <c r="D286" s="1428"/>
      <c r="E286" s="1429"/>
      <c r="F286" s="1033"/>
      <c r="G286" s="1427"/>
      <c r="H286" s="1016"/>
      <c r="I286" s="1008">
        <v>45534</v>
      </c>
      <c r="J286" s="1012"/>
      <c r="K286" s="1037"/>
      <c r="L286" s="543"/>
      <c r="M286" s="608"/>
      <c r="N286" s="608"/>
      <c r="O286" s="543"/>
      <c r="P286" s="543"/>
      <c r="Q286" s="626"/>
      <c r="R286" s="626"/>
      <c r="S286" s="608"/>
      <c r="T286" s="608"/>
      <c r="U286" s="539"/>
      <c r="V286" s="539"/>
      <c r="W286" s="532"/>
      <c r="X286" s="633"/>
    </row>
    <row r="287" spans="1:24" s="160" customFormat="1" ht="12.95" hidden="1" customHeight="1">
      <c r="A287" s="527">
        <v>342</v>
      </c>
      <c r="B287" s="1018" t="s">
        <v>1946</v>
      </c>
      <c r="C287" s="1018" t="s">
        <v>166</v>
      </c>
      <c r="D287" s="1019" t="s">
        <v>1943</v>
      </c>
      <c r="E287" s="1018" t="s">
        <v>243</v>
      </c>
      <c r="F287" s="1005" t="s">
        <v>1947</v>
      </c>
      <c r="G287" s="1003" t="s">
        <v>267</v>
      </c>
      <c r="H287" s="1008">
        <v>45474</v>
      </c>
      <c r="I287" s="1008" t="s">
        <v>107</v>
      </c>
      <c r="J287" s="1008">
        <v>45623</v>
      </c>
      <c r="K287" s="1038"/>
      <c r="L287" s="543"/>
      <c r="M287" s="678"/>
      <c r="N287" s="678"/>
      <c r="O287" s="543"/>
      <c r="P287" s="543"/>
      <c r="Q287" s="626"/>
      <c r="R287" s="626"/>
      <c r="S287" s="678"/>
      <c r="T287" s="678"/>
      <c r="U287" s="539"/>
      <c r="V287" s="539"/>
      <c r="W287" s="530"/>
      <c r="X287" s="633"/>
    </row>
    <row r="288" spans="1:24" ht="27" hidden="1">
      <c r="A288" s="1141">
        <v>347</v>
      </c>
      <c r="B288" s="1142" t="s">
        <v>1948</v>
      </c>
      <c r="C288" s="1142" t="s">
        <v>590</v>
      </c>
      <c r="D288" s="1143" t="s">
        <v>1949</v>
      </c>
      <c r="E288" s="1142" t="s">
        <v>243</v>
      </c>
      <c r="F288" s="1144" t="s">
        <v>1950</v>
      </c>
      <c r="G288" s="1145" t="s">
        <v>267</v>
      </c>
      <c r="H288" s="1146">
        <v>45502</v>
      </c>
      <c r="I288" s="1147">
        <v>45681</v>
      </c>
      <c r="J288" s="1148">
        <v>45572</v>
      </c>
      <c r="K288" s="1149"/>
      <c r="L288" s="1149"/>
      <c r="M288" s="1149"/>
      <c r="N288" s="1149"/>
      <c r="O288" s="1149"/>
      <c r="P288" s="1149"/>
      <c r="Q288" s="1149"/>
      <c r="R288" s="1149"/>
      <c r="S288" s="1149"/>
      <c r="T288" s="1149"/>
      <c r="U288" s="1149"/>
      <c r="V288" s="1149"/>
      <c r="W288" s="1149"/>
      <c r="X288" s="1150"/>
    </row>
    <row r="289" spans="1:24" ht="27" hidden="1">
      <c r="A289" s="1141">
        <v>348</v>
      </c>
      <c r="B289" s="1142" t="s">
        <v>1948</v>
      </c>
      <c r="C289" s="1142" t="s">
        <v>590</v>
      </c>
      <c r="D289" s="1143" t="s">
        <v>1949</v>
      </c>
      <c r="E289" s="1142" t="s">
        <v>243</v>
      </c>
      <c r="F289" s="1144" t="s">
        <v>1137</v>
      </c>
      <c r="G289" s="1145" t="s">
        <v>267</v>
      </c>
      <c r="H289" s="1146">
        <v>45502</v>
      </c>
      <c r="I289" s="1147">
        <v>45688</v>
      </c>
      <c r="J289" s="1148">
        <v>45572</v>
      </c>
      <c r="K289" s="1149"/>
      <c r="L289" s="1149"/>
      <c r="M289" s="1149"/>
      <c r="N289" s="1149"/>
      <c r="O289" s="1149"/>
      <c r="P289" s="1149"/>
      <c r="Q289" s="1149"/>
      <c r="R289" s="1149"/>
      <c r="S289" s="1149"/>
      <c r="T289" s="1149"/>
      <c r="U289" s="1149"/>
      <c r="V289" s="1149"/>
      <c r="W289" s="1149"/>
      <c r="X289" s="1150"/>
    </row>
    <row r="290" spans="1:24" ht="27" hidden="1">
      <c r="A290" s="1141">
        <v>349</v>
      </c>
      <c r="B290" s="1142" t="s">
        <v>1948</v>
      </c>
      <c r="C290" s="1142" t="s">
        <v>590</v>
      </c>
      <c r="D290" s="1143" t="s">
        <v>1949</v>
      </c>
      <c r="E290" s="1142" t="s">
        <v>243</v>
      </c>
      <c r="F290" s="1144" t="s">
        <v>1951</v>
      </c>
      <c r="G290" s="1145" t="s">
        <v>267</v>
      </c>
      <c r="H290" s="1146"/>
      <c r="I290" s="1147">
        <v>45695</v>
      </c>
      <c r="J290" s="1148">
        <v>45607</v>
      </c>
      <c r="K290" s="1149"/>
      <c r="L290" s="1149"/>
      <c r="M290" s="1149"/>
      <c r="N290" s="1149"/>
      <c r="O290" s="1149"/>
      <c r="P290" s="1149"/>
      <c r="Q290" s="1149"/>
      <c r="R290" s="1149"/>
      <c r="S290" s="1149"/>
      <c r="T290" s="1149"/>
      <c r="U290" s="1149"/>
      <c r="V290" s="1149"/>
      <c r="W290" s="1149"/>
      <c r="X290" s="1150"/>
    </row>
    <row r="291" spans="1:24" hidden="1">
      <c r="A291" s="1141">
        <v>350</v>
      </c>
      <c r="B291" s="1142" t="s">
        <v>1948</v>
      </c>
      <c r="C291" s="1142" t="s">
        <v>590</v>
      </c>
      <c r="D291" s="1143" t="s">
        <v>1949</v>
      </c>
      <c r="E291" s="1142" t="s">
        <v>243</v>
      </c>
      <c r="F291" s="1144" t="s">
        <v>1938</v>
      </c>
      <c r="G291" s="1151" t="s">
        <v>267</v>
      </c>
      <c r="H291" s="1146"/>
      <c r="I291" s="1147">
        <v>45671</v>
      </c>
      <c r="J291" s="1148">
        <v>45653</v>
      </c>
      <c r="K291" s="1149"/>
      <c r="L291" s="1149"/>
      <c r="M291" s="1149"/>
      <c r="N291" s="1149"/>
      <c r="O291" s="1149"/>
      <c r="P291" s="1149"/>
      <c r="Q291" s="1149"/>
      <c r="R291" s="1149"/>
      <c r="S291" s="1149"/>
      <c r="T291" s="1149"/>
      <c r="U291" s="1149"/>
      <c r="V291" s="1149"/>
      <c r="W291" s="1149"/>
      <c r="X291" s="1150"/>
    </row>
    <row r="292" spans="1:24" s="160" customFormat="1" ht="33.950000000000003" customHeight="1">
      <c r="A292" s="940">
        <v>412</v>
      </c>
      <c r="B292" s="1018" t="s">
        <v>886</v>
      </c>
      <c r="C292" s="1018" t="s">
        <v>1952</v>
      </c>
      <c r="D292" s="1015" t="s">
        <v>1953</v>
      </c>
      <c r="E292" s="1015" t="s">
        <v>243</v>
      </c>
      <c r="F292" s="1036" t="s">
        <v>1340</v>
      </c>
      <c r="G292" s="1015" t="s">
        <v>267</v>
      </c>
      <c r="H292" s="1034">
        <v>45600</v>
      </c>
      <c r="I292" s="1034">
        <v>45600</v>
      </c>
      <c r="J292" s="1034">
        <v>45600</v>
      </c>
      <c r="K292" s="144"/>
      <c r="L292" s="202"/>
      <c r="M292" s="202"/>
      <c r="N292" s="202"/>
      <c r="O292" s="202"/>
      <c r="P292" s="202"/>
      <c r="Q292" s="202"/>
      <c r="R292" s="202"/>
      <c r="S292" s="202"/>
      <c r="T292" s="202"/>
      <c r="U292" s="202"/>
      <c r="V292" s="202"/>
      <c r="W292" s="202"/>
    </row>
    <row r="293" spans="1:24" s="160" customFormat="1" ht="33.950000000000003" hidden="1" customHeight="1">
      <c r="A293" s="940">
        <v>413</v>
      </c>
      <c r="B293" s="1018" t="s">
        <v>886</v>
      </c>
      <c r="C293" s="1018" t="s">
        <v>1952</v>
      </c>
      <c r="D293" s="1015" t="s">
        <v>1954</v>
      </c>
      <c r="E293" s="1015" t="s">
        <v>243</v>
      </c>
      <c r="F293" s="1036" t="s">
        <v>1955</v>
      </c>
      <c r="G293" s="1015" t="s">
        <v>60</v>
      </c>
      <c r="H293" s="1034">
        <v>45579</v>
      </c>
      <c r="I293" s="1034">
        <v>45943</v>
      </c>
      <c r="J293" s="1034"/>
      <c r="K293" s="144"/>
      <c r="L293" s="202"/>
      <c r="M293" s="202"/>
      <c r="N293" s="202"/>
      <c r="O293" s="202"/>
      <c r="P293" s="202"/>
      <c r="Q293" s="202"/>
      <c r="R293" s="202"/>
      <c r="S293" s="202"/>
      <c r="T293" s="202"/>
      <c r="U293" s="202"/>
      <c r="V293" s="202"/>
      <c r="W293" s="202"/>
    </row>
    <row r="294" spans="1:24" s="4" customFormat="1" ht="27" hidden="1">
      <c r="A294" s="527">
        <v>27</v>
      </c>
      <c r="B294" s="528" t="s">
        <v>1956</v>
      </c>
      <c r="C294" s="528" t="s">
        <v>96</v>
      </c>
      <c r="D294" s="883" t="s">
        <v>1957</v>
      </c>
      <c r="E294" s="528" t="s">
        <v>646</v>
      </c>
      <c r="F294" s="531" t="s">
        <v>1958</v>
      </c>
      <c r="G294" s="528" t="s">
        <v>267</v>
      </c>
      <c r="H294" s="891" t="s">
        <v>107</v>
      </c>
      <c r="I294" s="891">
        <v>44578</v>
      </c>
      <c r="J294" s="542">
        <v>45588</v>
      </c>
      <c r="K294" s="868"/>
      <c r="L294" s="869"/>
      <c r="M294" s="617" t="s">
        <v>245</v>
      </c>
      <c r="N294" s="617" t="s">
        <v>245</v>
      </c>
      <c r="O294" s="870"/>
      <c r="P294" s="641" t="s">
        <v>149</v>
      </c>
      <c r="Q294" s="871"/>
      <c r="R294" s="871"/>
      <c r="S294" s="608"/>
      <c r="T294" s="608"/>
      <c r="U294" s="539"/>
      <c r="V294" s="539"/>
      <c r="W294" s="532"/>
      <c r="X294" s="633"/>
    </row>
    <row r="295" spans="1:24" s="4" customFormat="1" ht="27" hidden="1">
      <c r="A295" s="527">
        <v>28</v>
      </c>
      <c r="B295" s="528" t="s">
        <v>1956</v>
      </c>
      <c r="C295" s="528" t="s">
        <v>96</v>
      </c>
      <c r="D295" s="883" t="s">
        <v>1957</v>
      </c>
      <c r="E295" s="528" t="s">
        <v>646</v>
      </c>
      <c r="F295" s="531" t="s">
        <v>1959</v>
      </c>
      <c r="G295" s="528" t="s">
        <v>267</v>
      </c>
      <c r="H295" s="891">
        <v>44578</v>
      </c>
      <c r="I295" s="891">
        <v>44578</v>
      </c>
      <c r="J295" s="542">
        <v>45588</v>
      </c>
      <c r="K295" s="868"/>
      <c r="L295" s="869"/>
      <c r="M295" s="617" t="s">
        <v>245</v>
      </c>
      <c r="N295" s="617" t="s">
        <v>245</v>
      </c>
      <c r="O295" s="870"/>
      <c r="P295" s="641" t="s">
        <v>149</v>
      </c>
      <c r="Q295" s="871"/>
      <c r="R295" s="871"/>
      <c r="S295" s="608"/>
      <c r="T295" s="608"/>
      <c r="U295" s="539"/>
      <c r="V295" s="539"/>
      <c r="W295" s="532"/>
      <c r="X295" s="633"/>
    </row>
    <row r="296" spans="1:24" s="4" customFormat="1" ht="12.95" hidden="1" customHeight="1">
      <c r="A296" s="527">
        <v>29</v>
      </c>
      <c r="B296" s="528" t="s">
        <v>1956</v>
      </c>
      <c r="C296" s="528" t="s">
        <v>96</v>
      </c>
      <c r="D296" s="544" t="s">
        <v>1957</v>
      </c>
      <c r="E296" s="528" t="s">
        <v>646</v>
      </c>
      <c r="F296" s="531" t="s">
        <v>1960</v>
      </c>
      <c r="G296" s="528" t="s">
        <v>267</v>
      </c>
      <c r="H296" s="891">
        <v>44592</v>
      </c>
      <c r="I296" s="891">
        <v>44729</v>
      </c>
      <c r="J296" s="542">
        <v>45588</v>
      </c>
      <c r="K296" s="868"/>
      <c r="L296" s="869"/>
      <c r="M296" s="617" t="s">
        <v>245</v>
      </c>
      <c r="N296" s="617" t="s">
        <v>245</v>
      </c>
      <c r="O296" s="870"/>
      <c r="P296" s="641" t="s">
        <v>149</v>
      </c>
      <c r="Q296" s="871"/>
      <c r="R296" s="871"/>
      <c r="S296" s="608"/>
      <c r="T296" s="608"/>
      <c r="U296" s="539"/>
      <c r="V296" s="539"/>
      <c r="W296" s="532"/>
      <c r="X296" s="633"/>
    </row>
    <row r="297" spans="1:24" s="4" customFormat="1" ht="13.5" hidden="1">
      <c r="A297" s="527">
        <v>30</v>
      </c>
      <c r="B297" s="528" t="s">
        <v>1956</v>
      </c>
      <c r="C297" s="528" t="s">
        <v>96</v>
      </c>
      <c r="D297" s="544" t="s">
        <v>1957</v>
      </c>
      <c r="E297" s="528" t="s">
        <v>646</v>
      </c>
      <c r="F297" s="531" t="s">
        <v>1961</v>
      </c>
      <c r="G297" s="528" t="s">
        <v>267</v>
      </c>
      <c r="H297" s="542">
        <v>44679</v>
      </c>
      <c r="I297" s="542">
        <v>45550</v>
      </c>
      <c r="J297" s="542">
        <v>45588</v>
      </c>
      <c r="K297" s="868"/>
      <c r="L297" s="869"/>
      <c r="M297" s="875">
        <v>45422</v>
      </c>
      <c r="N297" s="877"/>
      <c r="O297" s="616"/>
      <c r="P297" s="628"/>
      <c r="Q297" s="871"/>
      <c r="R297" s="871"/>
      <c r="S297" s="608"/>
      <c r="T297" s="608"/>
      <c r="U297" s="539"/>
      <c r="V297" s="539"/>
      <c r="W297" s="532"/>
      <c r="X297" s="633"/>
    </row>
    <row r="298" spans="1:24" s="4" customFormat="1" ht="12.95" hidden="1" customHeight="1">
      <c r="A298" s="527">
        <v>31</v>
      </c>
      <c r="B298" s="528" t="s">
        <v>1956</v>
      </c>
      <c r="C298" s="528" t="s">
        <v>96</v>
      </c>
      <c r="D298" s="883" t="s">
        <v>1957</v>
      </c>
      <c r="E298" s="528" t="s">
        <v>646</v>
      </c>
      <c r="F298" s="531" t="s">
        <v>1962</v>
      </c>
      <c r="G298" s="528" t="s">
        <v>267</v>
      </c>
      <c r="H298" s="542">
        <v>44742</v>
      </c>
      <c r="I298" s="542">
        <v>45550</v>
      </c>
      <c r="J298" s="874">
        <v>45633</v>
      </c>
      <c r="K298" s="868"/>
      <c r="L298" s="869"/>
      <c r="M298" s="875">
        <v>45427</v>
      </c>
      <c r="N298" s="877"/>
      <c r="O298" s="616"/>
      <c r="P298" s="628"/>
      <c r="Q298" s="871"/>
      <c r="R298" s="871"/>
      <c r="S298" s="608"/>
      <c r="T298" s="608"/>
      <c r="U298" s="539"/>
      <c r="V298" s="539"/>
      <c r="W298" s="532"/>
      <c r="X298" s="633"/>
    </row>
    <row r="299" spans="1:24" s="4" customFormat="1" ht="26.45" hidden="1" customHeight="1">
      <c r="A299" s="527">
        <v>32</v>
      </c>
      <c r="B299" s="528" t="s">
        <v>1754</v>
      </c>
      <c r="C299" s="528" t="s">
        <v>230</v>
      </c>
      <c r="D299" s="529" t="s">
        <v>1755</v>
      </c>
      <c r="E299" s="528" t="s">
        <v>491</v>
      </c>
      <c r="F299" s="531" t="s">
        <v>1963</v>
      </c>
      <c r="G299" s="528" t="s">
        <v>267</v>
      </c>
      <c r="H299" s="892" t="s">
        <v>128</v>
      </c>
      <c r="I299" s="892"/>
      <c r="J299" s="871">
        <v>44958</v>
      </c>
      <c r="K299" s="868"/>
      <c r="L299" s="869"/>
      <c r="M299" s="617" t="s">
        <v>245</v>
      </c>
      <c r="N299" s="617" t="s">
        <v>245</v>
      </c>
      <c r="O299" s="871">
        <v>44958</v>
      </c>
      <c r="P299" s="547" t="s">
        <v>1166</v>
      </c>
      <c r="Q299" s="616">
        <v>45048</v>
      </c>
      <c r="R299" s="871"/>
      <c r="S299" s="608"/>
      <c r="T299" s="608"/>
      <c r="U299" s="539"/>
      <c r="V299" s="539"/>
      <c r="W299" s="532"/>
      <c r="X299" s="633"/>
    </row>
    <row r="300" spans="1:24" s="4" customFormat="1" ht="40.5" hidden="1">
      <c r="A300" s="527">
        <v>46</v>
      </c>
      <c r="B300" s="528" t="s">
        <v>1964</v>
      </c>
      <c r="C300" s="528" t="s">
        <v>96</v>
      </c>
      <c r="D300" s="925" t="s">
        <v>1965</v>
      </c>
      <c r="E300" s="528" t="s">
        <v>646</v>
      </c>
      <c r="F300" s="912" t="s">
        <v>1966</v>
      </c>
      <c r="G300" s="528" t="s">
        <v>267</v>
      </c>
      <c r="H300" s="882">
        <v>44901</v>
      </c>
      <c r="I300" s="913"/>
      <c r="J300" s="882">
        <v>44930</v>
      </c>
      <c r="K300" s="914"/>
      <c r="L300" s="869"/>
      <c r="M300" s="617" t="s">
        <v>245</v>
      </c>
      <c r="N300" s="867"/>
      <c r="O300" s="867"/>
      <c r="P300" s="641" t="s">
        <v>149</v>
      </c>
      <c r="Q300" s="539"/>
      <c r="R300" s="539"/>
      <c r="S300" s="898">
        <v>9</v>
      </c>
      <c r="T300" s="898">
        <v>4</v>
      </c>
      <c r="U300" s="539"/>
      <c r="V300" s="539"/>
      <c r="W300" s="900" t="s">
        <v>1967</v>
      </c>
      <c r="X300" s="685"/>
    </row>
    <row r="301" spans="1:24" s="4" customFormat="1" ht="40.5" hidden="1">
      <c r="A301" s="527">
        <v>187</v>
      </c>
      <c r="B301" s="1013" t="s">
        <v>1968</v>
      </c>
      <c r="C301" s="1004" t="s">
        <v>842</v>
      </c>
      <c r="D301" s="1018" t="s">
        <v>1969</v>
      </c>
      <c r="E301" s="1004" t="s">
        <v>646</v>
      </c>
      <c r="F301" s="1006" t="s">
        <v>1970</v>
      </c>
      <c r="G301" s="1003" t="s">
        <v>267</v>
      </c>
      <c r="H301" s="1007"/>
      <c r="I301" s="1007"/>
      <c r="J301" s="1027">
        <v>45272</v>
      </c>
      <c r="K301" s="1037"/>
      <c r="L301" s="543"/>
      <c r="M301" s="624">
        <v>45261</v>
      </c>
      <c r="N301" s="894" t="s">
        <v>245</v>
      </c>
      <c r="O301" s="626">
        <v>45272</v>
      </c>
      <c r="P301" s="543"/>
      <c r="Q301" s="626"/>
      <c r="R301" s="626"/>
      <c r="S301" s="608"/>
      <c r="T301" s="608"/>
      <c r="U301" s="539"/>
      <c r="V301" s="539"/>
      <c r="W301" s="532"/>
      <c r="X301" s="633"/>
    </row>
    <row r="302" spans="1:24" s="4" customFormat="1" ht="54" hidden="1">
      <c r="A302" s="527">
        <v>188</v>
      </c>
      <c r="B302" s="1013" t="s">
        <v>1968</v>
      </c>
      <c r="C302" s="1004" t="s">
        <v>842</v>
      </c>
      <c r="D302" s="1018" t="s">
        <v>1969</v>
      </c>
      <c r="E302" s="1004" t="s">
        <v>646</v>
      </c>
      <c r="F302" s="1006" t="s">
        <v>1971</v>
      </c>
      <c r="G302" s="1003" t="s">
        <v>267</v>
      </c>
      <c r="H302" s="1007"/>
      <c r="I302" s="1007"/>
      <c r="J302" s="1008">
        <v>45422</v>
      </c>
      <c r="K302" s="1037"/>
      <c r="L302" s="543"/>
      <c r="M302" s="928">
        <v>45422</v>
      </c>
      <c r="N302" s="608"/>
      <c r="O302" s="543"/>
      <c r="P302" s="543"/>
      <c r="Q302" s="626"/>
      <c r="R302" s="626"/>
      <c r="S302" s="608"/>
      <c r="T302" s="608"/>
      <c r="U302" s="539"/>
      <c r="V302" s="539"/>
      <c r="W302" s="532"/>
      <c r="X302" s="633"/>
    </row>
    <row r="303" spans="1:24" s="4" customFormat="1" ht="40.5" hidden="1">
      <c r="A303" s="527">
        <v>189</v>
      </c>
      <c r="B303" s="1013" t="s">
        <v>1968</v>
      </c>
      <c r="C303" s="1004" t="s">
        <v>842</v>
      </c>
      <c r="D303" s="1018" t="s">
        <v>1969</v>
      </c>
      <c r="E303" s="1004" t="s">
        <v>646</v>
      </c>
      <c r="F303" s="1006" t="s">
        <v>1972</v>
      </c>
      <c r="G303" s="1003" t="s">
        <v>267</v>
      </c>
      <c r="H303" s="1014">
        <v>45437</v>
      </c>
      <c r="I303" s="1014">
        <v>45473</v>
      </c>
      <c r="J303" s="1008">
        <v>45506</v>
      </c>
      <c r="K303" s="1037"/>
      <c r="L303" s="543"/>
      <c r="M303" s="672">
        <v>45436</v>
      </c>
      <c r="N303" s="608"/>
      <c r="O303" s="543"/>
      <c r="P303" s="543"/>
      <c r="Q303" s="626"/>
      <c r="R303" s="626"/>
      <c r="S303" s="608"/>
      <c r="T303" s="608"/>
      <c r="U303" s="539"/>
      <c r="V303" s="539"/>
      <c r="W303" s="532"/>
      <c r="X303" s="633"/>
    </row>
    <row r="304" spans="1:24" s="4" customFormat="1" ht="54" hidden="1">
      <c r="A304" s="527">
        <v>190</v>
      </c>
      <c r="B304" s="1013" t="s">
        <v>1867</v>
      </c>
      <c r="C304" s="1004" t="s">
        <v>842</v>
      </c>
      <c r="D304" s="1018" t="s">
        <v>1973</v>
      </c>
      <c r="E304" s="1003" t="s">
        <v>646</v>
      </c>
      <c r="F304" s="1006" t="s">
        <v>1974</v>
      </c>
      <c r="G304" s="1003" t="s">
        <v>267</v>
      </c>
      <c r="H304" s="1014">
        <v>45281</v>
      </c>
      <c r="I304" s="1014"/>
      <c r="J304" s="1028">
        <v>45271</v>
      </c>
      <c r="K304" s="1037"/>
      <c r="L304" s="543"/>
      <c r="M304" s="545">
        <v>45261</v>
      </c>
      <c r="N304" s="617" t="s">
        <v>245</v>
      </c>
      <c r="O304" s="628">
        <v>45271</v>
      </c>
      <c r="P304" s="543"/>
      <c r="Q304" s="626"/>
      <c r="R304" s="626"/>
      <c r="S304" s="608"/>
      <c r="T304" s="608"/>
      <c r="U304" s="539"/>
      <c r="V304" s="539"/>
      <c r="W304" s="532"/>
      <c r="X304" s="633"/>
    </row>
    <row r="305" spans="1:24" s="4" customFormat="1" ht="54" hidden="1">
      <c r="A305" s="527">
        <v>191</v>
      </c>
      <c r="B305" s="1013" t="s">
        <v>1867</v>
      </c>
      <c r="C305" s="1004" t="s">
        <v>842</v>
      </c>
      <c r="D305" s="1018" t="s">
        <v>1975</v>
      </c>
      <c r="E305" s="1003" t="s">
        <v>646</v>
      </c>
      <c r="F305" s="1006" t="s">
        <v>1976</v>
      </c>
      <c r="G305" s="1003" t="s">
        <v>267</v>
      </c>
      <c r="H305" s="1014">
        <v>45300</v>
      </c>
      <c r="I305" s="1014"/>
      <c r="J305" s="1008">
        <v>45351</v>
      </c>
      <c r="K305" s="1037"/>
      <c r="L305" s="543"/>
      <c r="M305" s="545">
        <v>45323</v>
      </c>
      <c r="N305" s="617" t="s">
        <v>245</v>
      </c>
      <c r="O305" s="627">
        <v>45351</v>
      </c>
      <c r="P305" s="543"/>
      <c r="Q305" s="626"/>
      <c r="R305" s="626"/>
      <c r="S305" s="608"/>
      <c r="T305" s="608"/>
      <c r="U305" s="539"/>
      <c r="V305" s="539"/>
      <c r="W305" s="532"/>
      <c r="X305" s="633"/>
    </row>
    <row r="306" spans="1:24" s="4" customFormat="1" ht="40.5" hidden="1">
      <c r="A306" s="527">
        <v>245</v>
      </c>
      <c r="B306" s="1004" t="s">
        <v>1977</v>
      </c>
      <c r="C306" s="1004" t="s">
        <v>96</v>
      </c>
      <c r="D306" s="1030" t="s">
        <v>1978</v>
      </c>
      <c r="E306" s="1003" t="s">
        <v>646</v>
      </c>
      <c r="F306" s="1031" t="s">
        <v>1979</v>
      </c>
      <c r="G306" s="1003" t="s">
        <v>267</v>
      </c>
      <c r="H306" s="1009">
        <v>45190</v>
      </c>
      <c r="I306" s="1009"/>
      <c r="J306" s="1028">
        <v>45452</v>
      </c>
      <c r="K306" s="1039"/>
      <c r="L306" s="869"/>
      <c r="M306" s="546">
        <v>45449</v>
      </c>
      <c r="N306" s="869"/>
      <c r="O306" s="869"/>
      <c r="P306" s="539"/>
      <c r="Q306" s="539"/>
      <c r="R306" s="539"/>
      <c r="S306" s="539"/>
      <c r="T306" s="539"/>
      <c r="U306" s="539"/>
      <c r="V306" s="539"/>
      <c r="W306" s="873" t="s">
        <v>1980</v>
      </c>
      <c r="X306" s="685"/>
    </row>
    <row r="307" spans="1:24" s="4" customFormat="1" ht="54" hidden="1">
      <c r="A307" s="527">
        <v>246</v>
      </c>
      <c r="B307" s="1004" t="s">
        <v>1977</v>
      </c>
      <c r="C307" s="1004" t="s">
        <v>96</v>
      </c>
      <c r="D307" s="1030" t="s">
        <v>1978</v>
      </c>
      <c r="E307" s="1003" t="s">
        <v>646</v>
      </c>
      <c r="F307" s="1006" t="s">
        <v>1981</v>
      </c>
      <c r="G307" s="1003" t="s">
        <v>267</v>
      </c>
      <c r="H307" s="1011">
        <v>45275</v>
      </c>
      <c r="I307" s="1011">
        <v>45464</v>
      </c>
      <c r="J307" s="1011">
        <v>45464</v>
      </c>
      <c r="K307" s="1037"/>
      <c r="L307" s="543"/>
      <c r="M307" s="624">
        <v>45497</v>
      </c>
      <c r="N307" s="608"/>
      <c r="O307" s="543"/>
      <c r="P307" s="543"/>
      <c r="Q307" s="626"/>
      <c r="R307" s="626"/>
      <c r="S307" s="608"/>
      <c r="T307" s="608"/>
      <c r="U307" s="539"/>
      <c r="V307" s="539"/>
      <c r="W307" s="532" t="s">
        <v>1982</v>
      </c>
      <c r="X307" s="633"/>
    </row>
    <row r="308" spans="1:24" s="4" customFormat="1" ht="40.5" hidden="1">
      <c r="A308" s="527">
        <v>247</v>
      </c>
      <c r="B308" s="1004" t="s">
        <v>1977</v>
      </c>
      <c r="C308" s="1004" t="s">
        <v>96</v>
      </c>
      <c r="D308" s="1030" t="s">
        <v>1978</v>
      </c>
      <c r="E308" s="1004" t="s">
        <v>646</v>
      </c>
      <c r="F308" s="1006" t="s">
        <v>1983</v>
      </c>
      <c r="G308" s="1003" t="s">
        <v>267</v>
      </c>
      <c r="H308" s="1011">
        <v>45376</v>
      </c>
      <c r="I308" s="1011">
        <v>45537</v>
      </c>
      <c r="J308" s="1011">
        <v>45537</v>
      </c>
      <c r="K308" s="1037"/>
      <c r="L308" s="543"/>
      <c r="M308" s="601">
        <v>45510</v>
      </c>
      <c r="N308" s="608"/>
      <c r="O308" s="543"/>
      <c r="P308" s="543"/>
      <c r="Q308" s="626"/>
      <c r="R308" s="626"/>
      <c r="S308" s="608"/>
      <c r="T308" s="608"/>
      <c r="U308" s="539"/>
      <c r="V308" s="539"/>
      <c r="W308" s="532"/>
      <c r="X308" s="633"/>
    </row>
    <row r="309" spans="1:24" s="4" customFormat="1" ht="54" hidden="1">
      <c r="A309" s="527">
        <v>248</v>
      </c>
      <c r="B309" s="1004" t="s">
        <v>1977</v>
      </c>
      <c r="C309" s="1004" t="s">
        <v>96</v>
      </c>
      <c r="D309" s="1030" t="s">
        <v>1978</v>
      </c>
      <c r="E309" s="1003" t="s">
        <v>646</v>
      </c>
      <c r="F309" s="1006" t="s">
        <v>1984</v>
      </c>
      <c r="G309" s="1003" t="s">
        <v>267</v>
      </c>
      <c r="H309" s="1011">
        <v>45195</v>
      </c>
      <c r="I309" s="1011">
        <v>45471</v>
      </c>
      <c r="J309" s="1011">
        <v>45471</v>
      </c>
      <c r="K309" s="1037"/>
      <c r="L309" s="543"/>
      <c r="M309" s="624">
        <v>45497</v>
      </c>
      <c r="N309" s="608"/>
      <c r="O309" s="543"/>
      <c r="P309" s="543"/>
      <c r="Q309" s="626"/>
      <c r="R309" s="626"/>
      <c r="S309" s="608"/>
      <c r="T309" s="608"/>
      <c r="U309" s="539"/>
      <c r="V309" s="539"/>
      <c r="W309" s="532" t="s">
        <v>1985</v>
      </c>
      <c r="X309" s="633"/>
    </row>
    <row r="310" spans="1:24" s="4" customFormat="1" ht="54" hidden="1">
      <c r="A310" s="527">
        <v>249</v>
      </c>
      <c r="B310" s="1004" t="s">
        <v>1977</v>
      </c>
      <c r="C310" s="1004" t="s">
        <v>96</v>
      </c>
      <c r="D310" s="1030" t="s">
        <v>1978</v>
      </c>
      <c r="E310" s="1004" t="s">
        <v>646</v>
      </c>
      <c r="F310" s="1006" t="s">
        <v>1986</v>
      </c>
      <c r="G310" s="1003" t="s">
        <v>267</v>
      </c>
      <c r="H310" s="1009">
        <v>45334</v>
      </c>
      <c r="I310" s="1010">
        <v>45538</v>
      </c>
      <c r="J310" s="1010">
        <v>45538</v>
      </c>
      <c r="K310" s="1037"/>
      <c r="L310" s="543"/>
      <c r="M310" s="624">
        <v>45528</v>
      </c>
      <c r="N310" s="608"/>
      <c r="O310" s="543"/>
      <c r="P310" s="543"/>
      <c r="Q310" s="626"/>
      <c r="R310" s="626"/>
      <c r="S310" s="608"/>
      <c r="T310" s="608"/>
      <c r="U310" s="539"/>
      <c r="V310" s="539"/>
      <c r="W310" s="532" t="s">
        <v>1987</v>
      </c>
      <c r="X310" s="633"/>
    </row>
    <row r="311" spans="1:24" s="4" customFormat="1" ht="27" hidden="1">
      <c r="A311" s="527">
        <v>250</v>
      </c>
      <c r="B311" s="1004" t="s">
        <v>1005</v>
      </c>
      <c r="C311" s="1004" t="s">
        <v>96</v>
      </c>
      <c r="D311" s="1018" t="s">
        <v>1988</v>
      </c>
      <c r="E311" s="1004" t="s">
        <v>646</v>
      </c>
      <c r="F311" s="1006" t="s">
        <v>1989</v>
      </c>
      <c r="G311" s="1003" t="s">
        <v>267</v>
      </c>
      <c r="H311" s="1014">
        <v>45352</v>
      </c>
      <c r="I311" s="1014"/>
      <c r="J311" s="1008">
        <v>45407</v>
      </c>
      <c r="K311" s="1037"/>
      <c r="L311" s="543"/>
      <c r="M311" s="928">
        <v>45397</v>
      </c>
      <c r="N311" s="617" t="s">
        <v>245</v>
      </c>
      <c r="O311" s="627">
        <v>45387</v>
      </c>
      <c r="P311" s="543"/>
      <c r="Q311" s="626"/>
      <c r="R311" s="626"/>
      <c r="S311" s="608"/>
      <c r="T311" s="608"/>
      <c r="U311" s="539"/>
      <c r="V311" s="539"/>
      <c r="W311" s="532" t="s">
        <v>1990</v>
      </c>
      <c r="X311" s="633"/>
    </row>
    <row r="312" spans="1:24" s="4" customFormat="1" ht="67.5" hidden="1">
      <c r="A312" s="527">
        <v>251</v>
      </c>
      <c r="B312" s="1004" t="s">
        <v>1005</v>
      </c>
      <c r="C312" s="1004" t="s">
        <v>96</v>
      </c>
      <c r="D312" s="1018" t="s">
        <v>1988</v>
      </c>
      <c r="E312" s="1004" t="s">
        <v>646</v>
      </c>
      <c r="F312" s="1006" t="s">
        <v>1991</v>
      </c>
      <c r="G312" s="1003" t="s">
        <v>267</v>
      </c>
      <c r="H312" s="1014">
        <v>45397</v>
      </c>
      <c r="I312" s="1014"/>
      <c r="J312" s="1008">
        <v>45453</v>
      </c>
      <c r="K312" s="1037"/>
      <c r="L312" s="543"/>
      <c r="M312" s="672">
        <v>45427</v>
      </c>
      <c r="N312" s="608"/>
      <c r="O312" s="543"/>
      <c r="P312" s="543"/>
      <c r="Q312" s="626"/>
      <c r="R312" s="626"/>
      <c r="S312" s="608"/>
      <c r="T312" s="608"/>
      <c r="U312" s="539"/>
      <c r="V312" s="539"/>
      <c r="W312" s="532" t="s">
        <v>1992</v>
      </c>
      <c r="X312" s="633"/>
    </row>
    <row r="313" spans="1:24" s="4" customFormat="1" ht="15" hidden="1" customHeight="1">
      <c r="A313" s="527">
        <v>400</v>
      </c>
      <c r="B313" s="1004" t="s">
        <v>1993</v>
      </c>
      <c r="C313" s="1004" t="s">
        <v>674</v>
      </c>
      <c r="D313" s="1019" t="s">
        <v>1994</v>
      </c>
      <c r="E313" s="1003" t="s">
        <v>652</v>
      </c>
      <c r="F313" s="1035" t="s">
        <v>1995</v>
      </c>
      <c r="G313" s="1003" t="s">
        <v>267</v>
      </c>
      <c r="H313" s="1009">
        <v>45572</v>
      </c>
      <c r="I313" s="1009">
        <v>45602</v>
      </c>
      <c r="J313" s="1009">
        <v>45602</v>
      </c>
      <c r="K313" s="1040"/>
      <c r="L313" s="919"/>
      <c r="M313" s="919"/>
      <c r="N313" s="919"/>
      <c r="O313" s="919"/>
      <c r="P313" s="919"/>
      <c r="Q313" s="919"/>
      <c r="R313" s="919"/>
      <c r="S313" s="919"/>
      <c r="T313" s="919"/>
      <c r="U313" s="919"/>
      <c r="V313" s="919"/>
      <c r="W313" s="1153">
        <v>1</v>
      </c>
      <c r="X313" s="899"/>
    </row>
    <row r="314" spans="1:24" s="4" customFormat="1" ht="15" hidden="1" customHeight="1">
      <c r="A314" s="527">
        <v>401</v>
      </c>
      <c r="B314" s="1004" t="s">
        <v>1993</v>
      </c>
      <c r="C314" s="1004" t="s">
        <v>674</v>
      </c>
      <c r="D314" s="1019" t="s">
        <v>1994</v>
      </c>
      <c r="E314" s="1003" t="s">
        <v>652</v>
      </c>
      <c r="F314" s="1035" t="s">
        <v>1996</v>
      </c>
      <c r="G314" s="1003" t="s">
        <v>267</v>
      </c>
      <c r="H314" s="1009">
        <v>45572</v>
      </c>
      <c r="I314" s="1009">
        <v>45637</v>
      </c>
      <c r="J314" s="1009">
        <v>45637</v>
      </c>
      <c r="K314" s="1040"/>
      <c r="L314" s="919"/>
      <c r="M314" s="919"/>
      <c r="N314" s="919"/>
      <c r="O314" s="919"/>
      <c r="P314" s="919"/>
      <c r="Q314" s="919"/>
      <c r="R314" s="919"/>
      <c r="S314" s="919"/>
      <c r="T314" s="919"/>
      <c r="U314" s="919"/>
      <c r="V314" s="919"/>
      <c r="W314" s="1153">
        <v>1</v>
      </c>
      <c r="X314" s="899"/>
    </row>
    <row r="315" spans="1:24" s="4" customFormat="1" ht="27" hidden="1">
      <c r="A315" s="527">
        <v>1</v>
      </c>
      <c r="B315" s="528" t="s">
        <v>1997</v>
      </c>
      <c r="C315" s="528" t="s">
        <v>88</v>
      </c>
      <c r="D315" s="883" t="s">
        <v>1998</v>
      </c>
      <c r="E315" s="528" t="s">
        <v>90</v>
      </c>
      <c r="F315" s="531" t="s">
        <v>1999</v>
      </c>
      <c r="G315" s="528" t="s">
        <v>267</v>
      </c>
      <c r="H315" s="628">
        <v>44266</v>
      </c>
      <c r="I315" s="628"/>
      <c r="J315" s="628">
        <v>44286</v>
      </c>
      <c r="K315" s="868"/>
      <c r="L315" s="869"/>
      <c r="M315" s="617" t="s">
        <v>245</v>
      </c>
      <c r="N315" s="617" t="s">
        <v>245</v>
      </c>
      <c r="O315" s="870"/>
      <c r="P315" s="641" t="s">
        <v>149</v>
      </c>
      <c r="Q315" s="871"/>
      <c r="R315" s="871"/>
      <c r="S315" s="608"/>
      <c r="T315" s="608"/>
      <c r="U315" s="539"/>
      <c r="V315" s="539"/>
      <c r="W315" s="532"/>
      <c r="X315" s="633"/>
    </row>
    <row r="316" spans="1:24" s="4" customFormat="1" ht="54" hidden="1">
      <c r="A316" s="527">
        <v>2</v>
      </c>
      <c r="B316" s="528" t="s">
        <v>1997</v>
      </c>
      <c r="C316" s="528" t="s">
        <v>88</v>
      </c>
      <c r="D316" s="883" t="s">
        <v>1998</v>
      </c>
      <c r="E316" s="528" t="s">
        <v>90</v>
      </c>
      <c r="F316" s="531" t="s">
        <v>2000</v>
      </c>
      <c r="G316" s="528" t="s">
        <v>267</v>
      </c>
      <c r="H316" s="628">
        <v>44269</v>
      </c>
      <c r="I316" s="628"/>
      <c r="J316" s="628">
        <v>44325</v>
      </c>
      <c r="K316" s="868"/>
      <c r="L316" s="869"/>
      <c r="M316" s="617" t="s">
        <v>245</v>
      </c>
      <c r="N316" s="617" t="s">
        <v>245</v>
      </c>
      <c r="O316" s="870"/>
      <c r="P316" s="641" t="s">
        <v>149</v>
      </c>
      <c r="Q316" s="871"/>
      <c r="R316" s="871"/>
      <c r="S316" s="608"/>
      <c r="T316" s="608"/>
      <c r="U316" s="539"/>
      <c r="V316" s="539"/>
      <c r="W316" s="532" t="s">
        <v>2001</v>
      </c>
      <c r="X316" s="633"/>
    </row>
    <row r="317" spans="1:24" s="4" customFormat="1" ht="27" hidden="1">
      <c r="A317" s="527">
        <v>3</v>
      </c>
      <c r="B317" s="528" t="s">
        <v>600</v>
      </c>
      <c r="C317" s="528" t="s">
        <v>88</v>
      </c>
      <c r="D317" s="925" t="s">
        <v>603</v>
      </c>
      <c r="E317" s="528" t="s">
        <v>90</v>
      </c>
      <c r="F317" s="531" t="s">
        <v>2002</v>
      </c>
      <c r="G317" s="528" t="s">
        <v>267</v>
      </c>
      <c r="H317" s="872">
        <v>44696</v>
      </c>
      <c r="I317" s="872"/>
      <c r="J317" s="872">
        <v>44804</v>
      </c>
      <c r="K317" s="868"/>
      <c r="L317" s="869"/>
      <c r="M317" s="617" t="s">
        <v>245</v>
      </c>
      <c r="N317" s="867"/>
      <c r="O317" s="867"/>
      <c r="P317" s="641" t="s">
        <v>149</v>
      </c>
      <c r="Q317" s="539"/>
      <c r="R317" s="539"/>
      <c r="S317" s="539"/>
      <c r="T317" s="539"/>
      <c r="U317" s="539"/>
      <c r="V317" s="539"/>
      <c r="W317" s="873">
        <v>1</v>
      </c>
      <c r="X317" s="633"/>
    </row>
    <row r="318" spans="1:24" s="4" customFormat="1" ht="26.1" hidden="1" customHeight="1">
      <c r="A318" s="527">
        <v>9</v>
      </c>
      <c r="B318" s="528" t="s">
        <v>2003</v>
      </c>
      <c r="C318" s="528" t="s">
        <v>590</v>
      </c>
      <c r="D318" s="544" t="s">
        <v>2004</v>
      </c>
      <c r="E318" s="528" t="s">
        <v>90</v>
      </c>
      <c r="F318" s="531" t="s">
        <v>2005</v>
      </c>
      <c r="G318" s="528" t="s">
        <v>267</v>
      </c>
      <c r="H318" s="542">
        <v>44817</v>
      </c>
      <c r="I318" s="628"/>
      <c r="J318" s="870">
        <v>45100</v>
      </c>
      <c r="K318" s="868"/>
      <c r="L318" s="869"/>
      <c r="M318" s="617" t="s">
        <v>245</v>
      </c>
      <c r="N318" s="617" t="s">
        <v>245</v>
      </c>
      <c r="O318" s="876">
        <v>45100</v>
      </c>
      <c r="P318" s="659" t="s">
        <v>1166</v>
      </c>
      <c r="Q318" s="616">
        <v>45129</v>
      </c>
      <c r="R318" s="871"/>
      <c r="S318" s="539" t="s">
        <v>2006</v>
      </c>
      <c r="T318" s="539"/>
      <c r="U318" s="539" t="s">
        <v>2007</v>
      </c>
      <c r="V318" s="539"/>
      <c r="W318" s="873">
        <v>0.75</v>
      </c>
      <c r="X318" s="633"/>
    </row>
    <row r="319" spans="1:24" s="4" customFormat="1" ht="54" hidden="1">
      <c r="A319" s="527">
        <v>10</v>
      </c>
      <c r="B319" s="528" t="s">
        <v>2003</v>
      </c>
      <c r="C319" s="528" t="s">
        <v>590</v>
      </c>
      <c r="D319" s="544" t="s">
        <v>2004</v>
      </c>
      <c r="E319" s="528" t="s">
        <v>90</v>
      </c>
      <c r="F319" s="531" t="s">
        <v>2008</v>
      </c>
      <c r="G319" s="528" t="s">
        <v>267</v>
      </c>
      <c r="H319" s="542">
        <v>44839</v>
      </c>
      <c r="I319" s="628"/>
      <c r="J319" s="870">
        <v>45100</v>
      </c>
      <c r="K319" s="868"/>
      <c r="L319" s="869"/>
      <c r="M319" s="617" t="s">
        <v>245</v>
      </c>
      <c r="N319" s="617" t="s">
        <v>245</v>
      </c>
      <c r="O319" s="876">
        <v>45100</v>
      </c>
      <c r="P319" s="659" t="s">
        <v>1166</v>
      </c>
      <c r="Q319" s="616">
        <v>45129</v>
      </c>
      <c r="R319" s="871"/>
      <c r="S319" s="539" t="s">
        <v>2006</v>
      </c>
      <c r="T319" s="539"/>
      <c r="U319" s="539" t="s">
        <v>2007</v>
      </c>
      <c r="V319" s="539"/>
      <c r="W319" s="873">
        <v>0.75</v>
      </c>
      <c r="X319" s="633"/>
    </row>
    <row r="320" spans="1:24" s="4" customFormat="1" ht="40.5" hidden="1">
      <c r="A320" s="527">
        <v>11</v>
      </c>
      <c r="B320" s="528" t="s">
        <v>2003</v>
      </c>
      <c r="C320" s="528" t="s">
        <v>590</v>
      </c>
      <c r="D320" s="544" t="s">
        <v>2004</v>
      </c>
      <c r="E320" s="528" t="s">
        <v>90</v>
      </c>
      <c r="F320" s="531" t="s">
        <v>2009</v>
      </c>
      <c r="G320" s="528" t="s">
        <v>267</v>
      </c>
      <c r="H320" s="542">
        <v>44854</v>
      </c>
      <c r="I320" s="628"/>
      <c r="J320" s="870">
        <v>45100</v>
      </c>
      <c r="K320" s="868"/>
      <c r="L320" s="869"/>
      <c r="M320" s="617" t="s">
        <v>245</v>
      </c>
      <c r="N320" s="617" t="s">
        <v>245</v>
      </c>
      <c r="O320" s="876">
        <v>45100</v>
      </c>
      <c r="P320" s="659" t="s">
        <v>1166</v>
      </c>
      <c r="Q320" s="616">
        <v>45129</v>
      </c>
      <c r="R320" s="871"/>
      <c r="S320" s="539"/>
      <c r="T320" s="539"/>
      <c r="U320" s="539"/>
      <c r="V320" s="539"/>
      <c r="W320" s="873">
        <v>1</v>
      </c>
      <c r="X320" s="633"/>
    </row>
    <row r="321" spans="1:24" s="4" customFormat="1" ht="40.5" hidden="1">
      <c r="A321" s="527">
        <v>12</v>
      </c>
      <c r="B321" s="528" t="s">
        <v>2003</v>
      </c>
      <c r="C321" s="528" t="s">
        <v>590</v>
      </c>
      <c r="D321" s="544" t="s">
        <v>2004</v>
      </c>
      <c r="E321" s="528" t="s">
        <v>90</v>
      </c>
      <c r="F321" s="531" t="s">
        <v>2010</v>
      </c>
      <c r="G321" s="528" t="s">
        <v>267</v>
      </c>
      <c r="H321" s="542">
        <v>44860</v>
      </c>
      <c r="I321" s="628"/>
      <c r="J321" s="870">
        <v>45100</v>
      </c>
      <c r="K321" s="868"/>
      <c r="L321" s="869"/>
      <c r="M321" s="617" t="s">
        <v>245</v>
      </c>
      <c r="N321" s="617" t="s">
        <v>245</v>
      </c>
      <c r="O321" s="876">
        <v>45100</v>
      </c>
      <c r="P321" s="659" t="s">
        <v>1166</v>
      </c>
      <c r="Q321" s="616">
        <v>45129</v>
      </c>
      <c r="R321" s="871"/>
      <c r="S321" s="539"/>
      <c r="T321" s="539"/>
      <c r="U321" s="539"/>
      <c r="V321" s="539"/>
      <c r="W321" s="873">
        <v>1</v>
      </c>
      <c r="X321" s="633"/>
    </row>
    <row r="322" spans="1:24" s="4" customFormat="1" ht="40.5" hidden="1">
      <c r="A322" s="527">
        <v>13</v>
      </c>
      <c r="B322" s="528" t="s">
        <v>2003</v>
      </c>
      <c r="C322" s="528" t="s">
        <v>590</v>
      </c>
      <c r="D322" s="544" t="s">
        <v>2004</v>
      </c>
      <c r="E322" s="528" t="s">
        <v>90</v>
      </c>
      <c r="F322" s="531" t="s">
        <v>2011</v>
      </c>
      <c r="G322" s="528" t="s">
        <v>267</v>
      </c>
      <c r="H322" s="542">
        <v>44900</v>
      </c>
      <c r="I322" s="628"/>
      <c r="J322" s="616">
        <v>45327</v>
      </c>
      <c r="K322" s="868"/>
      <c r="L322" s="869"/>
      <c r="M322" s="877">
        <v>45323</v>
      </c>
      <c r="N322" s="617" t="s">
        <v>245</v>
      </c>
      <c r="O322" s="616">
        <v>45327</v>
      </c>
      <c r="P322" s="628"/>
      <c r="Q322" s="871"/>
      <c r="R322" s="871"/>
      <c r="S322" s="539"/>
      <c r="T322" s="539"/>
      <c r="U322" s="539" t="s">
        <v>2012</v>
      </c>
      <c r="V322" s="539"/>
      <c r="W322" s="873">
        <v>0</v>
      </c>
      <c r="X322" s="633"/>
    </row>
    <row r="323" spans="1:24" s="4" customFormat="1" ht="27" hidden="1">
      <c r="A323" s="527">
        <v>14</v>
      </c>
      <c r="B323" s="528" t="s">
        <v>2013</v>
      </c>
      <c r="C323" s="528" t="s">
        <v>320</v>
      </c>
      <c r="D323" s="544" t="s">
        <v>161</v>
      </c>
      <c r="E323" s="528" t="s">
        <v>90</v>
      </c>
      <c r="F323" s="531" t="s">
        <v>2014</v>
      </c>
      <c r="G323" s="528" t="s">
        <v>267</v>
      </c>
      <c r="H323" s="542">
        <v>44774</v>
      </c>
      <c r="I323" s="628"/>
      <c r="J323" s="870">
        <v>45114</v>
      </c>
      <c r="K323" s="868"/>
      <c r="L323" s="869"/>
      <c r="M323" s="617" t="s">
        <v>245</v>
      </c>
      <c r="N323" s="617" t="s">
        <v>245</v>
      </c>
      <c r="O323" s="870"/>
      <c r="P323" s="641" t="s">
        <v>149</v>
      </c>
      <c r="Q323" s="871"/>
      <c r="R323" s="871"/>
      <c r="S323" s="539"/>
      <c r="T323" s="539"/>
      <c r="U323" s="539"/>
      <c r="V323" s="539"/>
      <c r="W323" s="873">
        <v>1</v>
      </c>
      <c r="X323" s="633"/>
    </row>
    <row r="324" spans="1:24" s="4" customFormat="1" ht="12.95" hidden="1" customHeight="1">
      <c r="A324" s="527">
        <v>15</v>
      </c>
      <c r="B324" s="528" t="s">
        <v>2013</v>
      </c>
      <c r="C324" s="528" t="s">
        <v>320</v>
      </c>
      <c r="D324" s="544" t="s">
        <v>161</v>
      </c>
      <c r="E324" s="528" t="s">
        <v>90</v>
      </c>
      <c r="F324" s="531" t="s">
        <v>2015</v>
      </c>
      <c r="G324" s="528" t="s">
        <v>267</v>
      </c>
      <c r="H324" s="542">
        <v>44724</v>
      </c>
      <c r="I324" s="542"/>
      <c r="J324" s="870">
        <v>45114</v>
      </c>
      <c r="K324" s="868"/>
      <c r="L324" s="869"/>
      <c r="M324" s="617" t="s">
        <v>245</v>
      </c>
      <c r="N324" s="617" t="s">
        <v>245</v>
      </c>
      <c r="O324" s="870">
        <v>45114</v>
      </c>
      <c r="P324" s="641" t="s">
        <v>149</v>
      </c>
      <c r="Q324" s="616">
        <v>45144</v>
      </c>
      <c r="R324" s="871">
        <v>45125</v>
      </c>
      <c r="S324" s="539"/>
      <c r="T324" s="539"/>
      <c r="U324" s="539"/>
      <c r="V324" s="539"/>
      <c r="W324" s="873">
        <v>0.9</v>
      </c>
      <c r="X324" s="633"/>
    </row>
    <row r="325" spans="1:24" s="4" customFormat="1" ht="88.5" hidden="1" customHeight="1">
      <c r="A325" s="527">
        <v>16</v>
      </c>
      <c r="B325" s="528" t="s">
        <v>648</v>
      </c>
      <c r="C325" s="528" t="s">
        <v>96</v>
      </c>
      <c r="D325" s="925" t="s">
        <v>2016</v>
      </c>
      <c r="E325" s="528" t="s">
        <v>652</v>
      </c>
      <c r="F325" s="531" t="s">
        <v>2017</v>
      </c>
      <c r="G325" s="528" t="s">
        <v>607</v>
      </c>
      <c r="H325" s="872">
        <v>44842</v>
      </c>
      <c r="I325" s="872">
        <v>45238</v>
      </c>
      <c r="J325" s="725"/>
      <c r="K325" s="868"/>
      <c r="L325" s="869"/>
      <c r="M325" s="545" t="s">
        <v>107</v>
      </c>
      <c r="N325" s="545"/>
      <c r="O325" s="602"/>
      <c r="P325" s="539"/>
      <c r="Q325" s="539"/>
      <c r="R325" s="539"/>
      <c r="S325" s="539"/>
      <c r="T325" s="539"/>
      <c r="U325" s="539"/>
      <c r="V325" s="539"/>
      <c r="W325" s="873">
        <v>0.16</v>
      </c>
      <c r="X325" s="633"/>
    </row>
    <row r="326" spans="1:24" s="4" customFormat="1" ht="27" hidden="1">
      <c r="A326" s="527">
        <v>17</v>
      </c>
      <c r="B326" s="528" t="s">
        <v>2018</v>
      </c>
      <c r="C326" s="528" t="s">
        <v>590</v>
      </c>
      <c r="D326" s="883" t="s">
        <v>2019</v>
      </c>
      <c r="E326" s="528" t="s">
        <v>90</v>
      </c>
      <c r="F326" s="531" t="s">
        <v>2020</v>
      </c>
      <c r="G326" s="528" t="s">
        <v>267</v>
      </c>
      <c r="H326" s="542">
        <v>45000</v>
      </c>
      <c r="I326" s="628"/>
      <c r="J326" s="870">
        <v>45083</v>
      </c>
      <c r="K326" s="868"/>
      <c r="L326" s="869"/>
      <c r="M326" s="617" t="s">
        <v>245</v>
      </c>
      <c r="N326" s="617" t="s">
        <v>245</v>
      </c>
      <c r="O326" s="870"/>
      <c r="P326" s="641" t="s">
        <v>149</v>
      </c>
      <c r="Q326" s="871"/>
      <c r="R326" s="871"/>
      <c r="S326" s="539" t="s">
        <v>128</v>
      </c>
      <c r="T326" s="539" t="s">
        <v>128</v>
      </c>
      <c r="U326" s="539" t="s">
        <v>128</v>
      </c>
      <c r="V326" s="539" t="s">
        <v>128</v>
      </c>
      <c r="W326" s="873">
        <v>1</v>
      </c>
      <c r="X326" s="633"/>
    </row>
    <row r="327" spans="1:24" s="4" customFormat="1" ht="12.95" hidden="1" customHeight="1">
      <c r="A327" s="527">
        <v>18</v>
      </c>
      <c r="B327" s="528" t="s">
        <v>2018</v>
      </c>
      <c r="C327" s="528" t="s">
        <v>590</v>
      </c>
      <c r="D327" s="544" t="s">
        <v>2019</v>
      </c>
      <c r="E327" s="528" t="s">
        <v>90</v>
      </c>
      <c r="F327" s="531" t="s">
        <v>2021</v>
      </c>
      <c r="G327" s="528" t="s">
        <v>267</v>
      </c>
      <c r="H327" s="542">
        <v>45008</v>
      </c>
      <c r="I327" s="628"/>
      <c r="J327" s="870">
        <v>45083</v>
      </c>
      <c r="K327" s="868"/>
      <c r="L327" s="869"/>
      <c r="M327" s="617" t="s">
        <v>245</v>
      </c>
      <c r="N327" s="617" t="s">
        <v>245</v>
      </c>
      <c r="O327" s="876">
        <v>45083</v>
      </c>
      <c r="P327" s="641" t="s">
        <v>149</v>
      </c>
      <c r="Q327" s="616">
        <v>45112</v>
      </c>
      <c r="R327" s="871">
        <v>45121</v>
      </c>
      <c r="S327" s="539" t="s">
        <v>128</v>
      </c>
      <c r="T327" s="539" t="s">
        <v>128</v>
      </c>
      <c r="U327" s="539" t="s">
        <v>128</v>
      </c>
      <c r="V327" s="539" t="s">
        <v>128</v>
      </c>
      <c r="W327" s="873">
        <v>1</v>
      </c>
      <c r="X327" s="633"/>
    </row>
    <row r="328" spans="1:24" s="4" customFormat="1" ht="40.5" hidden="1">
      <c r="A328" s="527">
        <v>19</v>
      </c>
      <c r="B328" s="528" t="s">
        <v>2018</v>
      </c>
      <c r="C328" s="528" t="s">
        <v>590</v>
      </c>
      <c r="D328" s="544" t="s">
        <v>2019</v>
      </c>
      <c r="E328" s="528" t="s">
        <v>90</v>
      </c>
      <c r="F328" s="531" t="s">
        <v>2022</v>
      </c>
      <c r="G328" s="528" t="s">
        <v>267</v>
      </c>
      <c r="H328" s="542">
        <v>45047</v>
      </c>
      <c r="I328" s="628"/>
      <c r="J328" s="616">
        <v>45278</v>
      </c>
      <c r="K328" s="868"/>
      <c r="L328" s="869"/>
      <c r="M328" s="884">
        <v>45261</v>
      </c>
      <c r="N328" s="617" t="s">
        <v>245</v>
      </c>
      <c r="O328" s="616">
        <v>45278</v>
      </c>
      <c r="P328" s="628"/>
      <c r="Q328" s="871"/>
      <c r="R328" s="871"/>
      <c r="S328" s="539" t="s">
        <v>2023</v>
      </c>
      <c r="T328" s="539"/>
      <c r="U328" s="539" t="s">
        <v>2024</v>
      </c>
      <c r="V328" s="539"/>
      <c r="W328" s="873">
        <v>0</v>
      </c>
      <c r="X328" s="633"/>
    </row>
    <row r="329" spans="1:24" s="4" customFormat="1" ht="40.5" hidden="1">
      <c r="A329" s="527">
        <v>24</v>
      </c>
      <c r="B329" s="528" t="s">
        <v>2025</v>
      </c>
      <c r="C329" s="528" t="s">
        <v>88</v>
      </c>
      <c r="D329" s="883" t="s">
        <v>2026</v>
      </c>
      <c r="E329" s="528" t="s">
        <v>90</v>
      </c>
      <c r="F329" s="531" t="s">
        <v>2027</v>
      </c>
      <c r="G329" s="528" t="s">
        <v>267</v>
      </c>
      <c r="H329" s="542">
        <v>44943</v>
      </c>
      <c r="I329" s="628">
        <v>44943</v>
      </c>
      <c r="J329" s="628">
        <v>44943</v>
      </c>
      <c r="K329" s="868"/>
      <c r="L329" s="869"/>
      <c r="M329" s="617" t="s">
        <v>245</v>
      </c>
      <c r="N329" s="617" t="s">
        <v>245</v>
      </c>
      <c r="O329" s="870"/>
      <c r="P329" s="641" t="s">
        <v>149</v>
      </c>
      <c r="Q329" s="871"/>
      <c r="R329" s="871"/>
      <c r="S329" s="539"/>
      <c r="T329" s="539"/>
      <c r="U329" s="539"/>
      <c r="V329" s="539"/>
      <c r="W329" s="873">
        <v>1</v>
      </c>
      <c r="X329" s="633"/>
    </row>
    <row r="330" spans="1:24" s="4" customFormat="1" ht="12.95" hidden="1" customHeight="1">
      <c r="A330" s="527">
        <v>25</v>
      </c>
      <c r="B330" s="528" t="s">
        <v>2025</v>
      </c>
      <c r="C330" s="528" t="s">
        <v>88</v>
      </c>
      <c r="D330" s="883" t="s">
        <v>2026</v>
      </c>
      <c r="E330" s="528" t="s">
        <v>90</v>
      </c>
      <c r="F330" s="531" t="s">
        <v>2028</v>
      </c>
      <c r="G330" s="528" t="s">
        <v>267</v>
      </c>
      <c r="H330" s="542">
        <v>44932</v>
      </c>
      <c r="I330" s="542">
        <v>45151</v>
      </c>
      <c r="J330" s="542">
        <v>45151</v>
      </c>
      <c r="K330" s="868"/>
      <c r="L330" s="869"/>
      <c r="M330" s="617" t="s">
        <v>245</v>
      </c>
      <c r="N330" s="617" t="s">
        <v>245</v>
      </c>
      <c r="O330" s="870"/>
      <c r="P330" s="641" t="s">
        <v>149</v>
      </c>
      <c r="Q330" s="871"/>
      <c r="R330" s="871"/>
      <c r="S330" s="539"/>
      <c r="T330" s="539"/>
      <c r="U330" s="539"/>
      <c r="V330" s="539"/>
      <c r="W330" s="873">
        <v>0.7</v>
      </c>
      <c r="X330" s="633"/>
    </row>
    <row r="331" spans="1:24" s="4" customFormat="1" ht="27" hidden="1">
      <c r="A331" s="527">
        <v>26</v>
      </c>
      <c r="B331" s="528" t="s">
        <v>2025</v>
      </c>
      <c r="C331" s="528" t="s">
        <v>88</v>
      </c>
      <c r="D331" s="883" t="s">
        <v>2026</v>
      </c>
      <c r="E331" s="528" t="s">
        <v>90</v>
      </c>
      <c r="F331" s="531" t="s">
        <v>2029</v>
      </c>
      <c r="G331" s="528" t="s">
        <v>267</v>
      </c>
      <c r="H331" s="542">
        <v>44949</v>
      </c>
      <c r="I331" s="628">
        <v>45636</v>
      </c>
      <c r="J331" s="628">
        <v>45636</v>
      </c>
      <c r="K331" s="868"/>
      <c r="L331" s="869"/>
      <c r="M331" s="877">
        <v>45292</v>
      </c>
      <c r="N331" s="617" t="s">
        <v>245</v>
      </c>
      <c r="O331" s="616">
        <v>45307</v>
      </c>
      <c r="P331" s="628"/>
      <c r="Q331" s="871"/>
      <c r="R331" s="871"/>
      <c r="S331" s="539"/>
      <c r="T331" s="539"/>
      <c r="U331" s="539"/>
      <c r="V331" s="539"/>
      <c r="W331" s="873">
        <v>0.5</v>
      </c>
      <c r="X331" s="633"/>
    </row>
    <row r="332" spans="1:24" s="4" customFormat="1" ht="13.5" hidden="1">
      <c r="A332" s="527">
        <v>33</v>
      </c>
      <c r="B332" s="528" t="s">
        <v>2030</v>
      </c>
      <c r="C332" s="528" t="s">
        <v>166</v>
      </c>
      <c r="D332" s="544" t="s">
        <v>161</v>
      </c>
      <c r="E332" s="528" t="s">
        <v>90</v>
      </c>
      <c r="F332" s="531" t="s">
        <v>2031</v>
      </c>
      <c r="G332" s="528" t="s">
        <v>267</v>
      </c>
      <c r="H332" s="542">
        <v>44926</v>
      </c>
      <c r="I332" s="628"/>
      <c r="J332" s="628">
        <v>44926</v>
      </c>
      <c r="K332" s="868"/>
      <c r="L332" s="869"/>
      <c r="M332" s="617" t="s">
        <v>245</v>
      </c>
      <c r="N332" s="617" t="s">
        <v>245</v>
      </c>
      <c r="O332" s="870"/>
      <c r="P332" s="641" t="s">
        <v>149</v>
      </c>
      <c r="Q332" s="871"/>
      <c r="R332" s="871"/>
      <c r="S332" s="539"/>
      <c r="T332" s="539"/>
      <c r="U332" s="539"/>
      <c r="V332" s="539"/>
      <c r="W332" s="873">
        <v>1</v>
      </c>
      <c r="X332" s="633"/>
    </row>
    <row r="333" spans="1:24" s="4" customFormat="1" ht="12.95" hidden="1" customHeight="1">
      <c r="A333" s="527">
        <v>34</v>
      </c>
      <c r="B333" s="528" t="s">
        <v>2030</v>
      </c>
      <c r="C333" s="528" t="s">
        <v>166</v>
      </c>
      <c r="D333" s="544" t="s">
        <v>161</v>
      </c>
      <c r="E333" s="528" t="s">
        <v>90</v>
      </c>
      <c r="F333" s="531" t="s">
        <v>2032</v>
      </c>
      <c r="G333" s="528" t="s">
        <v>267</v>
      </c>
      <c r="H333" s="542">
        <v>44929</v>
      </c>
      <c r="I333" s="628"/>
      <c r="J333" s="870">
        <v>45114</v>
      </c>
      <c r="K333" s="868"/>
      <c r="L333" s="869"/>
      <c r="M333" s="617" t="s">
        <v>245</v>
      </c>
      <c r="N333" s="617" t="s">
        <v>245</v>
      </c>
      <c r="O333" s="870">
        <v>45114</v>
      </c>
      <c r="P333" s="641" t="s">
        <v>149</v>
      </c>
      <c r="Q333" s="616">
        <v>45144</v>
      </c>
      <c r="R333" s="871">
        <v>45125</v>
      </c>
      <c r="S333" s="539"/>
      <c r="T333" s="539"/>
      <c r="U333" s="539"/>
      <c r="V333" s="539"/>
      <c r="W333" s="873">
        <v>0.9</v>
      </c>
      <c r="X333" s="633"/>
    </row>
    <row r="334" spans="1:24" s="4" customFormat="1" ht="27" hidden="1">
      <c r="A334" s="527">
        <v>35</v>
      </c>
      <c r="B334" s="528" t="s">
        <v>2033</v>
      </c>
      <c r="C334" s="528" t="s">
        <v>590</v>
      </c>
      <c r="D334" s="883" t="s">
        <v>2034</v>
      </c>
      <c r="E334" s="528" t="s">
        <v>90</v>
      </c>
      <c r="F334" s="531" t="s">
        <v>2035</v>
      </c>
      <c r="G334" s="528" t="s">
        <v>267</v>
      </c>
      <c r="H334" s="542">
        <v>45012</v>
      </c>
      <c r="I334" s="628"/>
      <c r="J334" s="616">
        <v>45289</v>
      </c>
      <c r="K334" s="868"/>
      <c r="L334" s="869"/>
      <c r="M334" s="617" t="s">
        <v>245</v>
      </c>
      <c r="N334" s="617" t="s">
        <v>245</v>
      </c>
      <c r="O334" s="870"/>
      <c r="P334" s="641" t="s">
        <v>149</v>
      </c>
      <c r="Q334" s="871"/>
      <c r="R334" s="871"/>
      <c r="S334" s="539"/>
      <c r="T334" s="539"/>
      <c r="U334" s="539"/>
      <c r="V334" s="539"/>
      <c r="W334" s="873">
        <v>1</v>
      </c>
      <c r="X334" s="633"/>
    </row>
    <row r="335" spans="1:24" s="4" customFormat="1" ht="27" hidden="1">
      <c r="A335" s="527">
        <v>36</v>
      </c>
      <c r="B335" s="528" t="s">
        <v>2033</v>
      </c>
      <c r="C335" s="528" t="s">
        <v>590</v>
      </c>
      <c r="D335" s="883" t="s">
        <v>2034</v>
      </c>
      <c r="E335" s="528" t="s">
        <v>90</v>
      </c>
      <c r="F335" s="531" t="s">
        <v>2036</v>
      </c>
      <c r="G335" s="528" t="s">
        <v>267</v>
      </c>
      <c r="H335" s="542">
        <v>45013</v>
      </c>
      <c r="I335" s="628"/>
      <c r="J335" s="616">
        <v>45289</v>
      </c>
      <c r="K335" s="868"/>
      <c r="L335" s="869"/>
      <c r="M335" s="877">
        <v>45261</v>
      </c>
      <c r="N335" s="890" t="s">
        <v>245</v>
      </c>
      <c r="O335" s="616">
        <v>45289</v>
      </c>
      <c r="P335" s="628"/>
      <c r="Q335" s="871"/>
      <c r="R335" s="871"/>
      <c r="S335" s="539"/>
      <c r="T335" s="539"/>
      <c r="U335" s="539"/>
      <c r="V335" s="539"/>
      <c r="W335" s="873">
        <v>0.7</v>
      </c>
      <c r="X335" s="633"/>
    </row>
    <row r="336" spans="1:24" s="4" customFormat="1" ht="12.95" hidden="1" customHeight="1">
      <c r="A336" s="527">
        <v>37</v>
      </c>
      <c r="B336" s="528" t="s">
        <v>2033</v>
      </c>
      <c r="C336" s="528" t="s">
        <v>590</v>
      </c>
      <c r="D336" s="883" t="s">
        <v>2034</v>
      </c>
      <c r="E336" s="528" t="s">
        <v>90</v>
      </c>
      <c r="F336" s="531" t="s">
        <v>2037</v>
      </c>
      <c r="G336" s="528" t="s">
        <v>267</v>
      </c>
      <c r="H336" s="542">
        <v>45041</v>
      </c>
      <c r="I336" s="628"/>
      <c r="J336" s="628">
        <v>45443</v>
      </c>
      <c r="K336" s="868"/>
      <c r="L336" s="869"/>
      <c r="M336" s="897">
        <v>45443</v>
      </c>
      <c r="N336" s="877"/>
      <c r="O336" s="616"/>
      <c r="P336" s="628"/>
      <c r="Q336" s="871"/>
      <c r="R336" s="871"/>
      <c r="S336" s="539"/>
      <c r="T336" s="539"/>
      <c r="U336" s="539"/>
      <c r="V336" s="539"/>
      <c r="W336" s="873">
        <v>0</v>
      </c>
      <c r="X336" s="633"/>
    </row>
    <row r="337" spans="1:24" s="4" customFormat="1" ht="108" hidden="1">
      <c r="A337" s="527">
        <v>43</v>
      </c>
      <c r="B337" s="528" t="s">
        <v>610</v>
      </c>
      <c r="C337" s="528" t="s">
        <v>590</v>
      </c>
      <c r="D337" s="544" t="s">
        <v>2038</v>
      </c>
      <c r="E337" s="528" t="s">
        <v>90</v>
      </c>
      <c r="F337" s="531" t="s">
        <v>2039</v>
      </c>
      <c r="G337" s="528" t="s">
        <v>267</v>
      </c>
      <c r="H337" s="542">
        <v>45048</v>
      </c>
      <c r="I337" s="542">
        <v>45596</v>
      </c>
      <c r="J337" s="874">
        <v>45594</v>
      </c>
      <c r="K337" s="868"/>
      <c r="L337" s="869"/>
      <c r="M337" s="875">
        <v>45457</v>
      </c>
      <c r="N337" s="877"/>
      <c r="O337" s="616"/>
      <c r="P337" s="628"/>
      <c r="Q337" s="871"/>
      <c r="R337" s="871"/>
      <c r="S337" s="539"/>
      <c r="T337" s="539"/>
      <c r="U337" s="539"/>
      <c r="V337" s="539"/>
      <c r="W337" s="873" t="s">
        <v>2040</v>
      </c>
      <c r="X337" s="633"/>
    </row>
    <row r="338" spans="1:24" s="4" customFormat="1" ht="12.95" hidden="1" customHeight="1">
      <c r="A338" s="527">
        <v>44</v>
      </c>
      <c r="B338" s="528" t="s">
        <v>610</v>
      </c>
      <c r="C338" s="528" t="s">
        <v>590</v>
      </c>
      <c r="D338" s="544" t="s">
        <v>2038</v>
      </c>
      <c r="E338" s="528" t="s">
        <v>90</v>
      </c>
      <c r="F338" s="531" t="s">
        <v>2041</v>
      </c>
      <c r="G338" s="528" t="s">
        <v>267</v>
      </c>
      <c r="H338" s="542">
        <v>45041</v>
      </c>
      <c r="I338" s="628"/>
      <c r="J338" s="616">
        <v>45253</v>
      </c>
      <c r="K338" s="868"/>
      <c r="L338" s="869"/>
      <c r="M338" s="884">
        <v>45231</v>
      </c>
      <c r="N338" s="884" t="s">
        <v>245</v>
      </c>
      <c r="O338" s="616">
        <v>45253</v>
      </c>
      <c r="P338" s="628"/>
      <c r="Q338" s="871"/>
      <c r="R338" s="871"/>
      <c r="S338" s="539"/>
      <c r="T338" s="539"/>
      <c r="U338" s="539"/>
      <c r="V338" s="539"/>
      <c r="W338" s="873">
        <v>0</v>
      </c>
      <c r="X338" s="633" t="s">
        <v>2042</v>
      </c>
    </row>
    <row r="339" spans="1:24" s="4" customFormat="1" ht="13.5" hidden="1">
      <c r="A339" s="527">
        <v>45</v>
      </c>
      <c r="B339" s="528" t="s">
        <v>2043</v>
      </c>
      <c r="C339" s="528" t="s">
        <v>50</v>
      </c>
      <c r="D339" s="529" t="s">
        <v>2044</v>
      </c>
      <c r="E339" s="528" t="s">
        <v>90</v>
      </c>
      <c r="F339" s="531" t="s">
        <v>2045</v>
      </c>
      <c r="G339" s="528" t="s">
        <v>267</v>
      </c>
      <c r="H339" s="542" t="s">
        <v>128</v>
      </c>
      <c r="I339" s="542"/>
      <c r="J339" s="911">
        <v>45085</v>
      </c>
      <c r="K339" s="887"/>
      <c r="L339" s="888"/>
      <c r="M339" s="617" t="s">
        <v>245</v>
      </c>
      <c r="N339" s="617" t="s">
        <v>245</v>
      </c>
      <c r="O339" s="876">
        <v>45085</v>
      </c>
      <c r="P339" s="641" t="s">
        <v>149</v>
      </c>
      <c r="Q339" s="616">
        <v>45114</v>
      </c>
      <c r="R339" s="616">
        <v>45125</v>
      </c>
      <c r="S339" s="532"/>
      <c r="T339" s="532"/>
      <c r="U339" s="532"/>
      <c r="V339" s="532"/>
      <c r="W339" s="873">
        <v>1</v>
      </c>
      <c r="X339" s="633"/>
    </row>
    <row r="340" spans="1:24" s="4" customFormat="1" ht="12.95" hidden="1" customHeight="1">
      <c r="A340" s="527">
        <v>60</v>
      </c>
      <c r="B340" s="532" t="s">
        <v>2046</v>
      </c>
      <c r="C340" s="528" t="s">
        <v>230</v>
      </c>
      <c r="D340" s="529" t="s">
        <v>2047</v>
      </c>
      <c r="E340" s="528" t="s">
        <v>90</v>
      </c>
      <c r="F340" s="531" t="s">
        <v>1678</v>
      </c>
      <c r="G340" s="528" t="s">
        <v>267</v>
      </c>
      <c r="H340" s="659"/>
      <c r="I340" s="625"/>
      <c r="J340" s="616">
        <v>45093</v>
      </c>
      <c r="K340" s="868"/>
      <c r="L340" s="869"/>
      <c r="M340" s="617" t="s">
        <v>245</v>
      </c>
      <c r="N340" s="617" t="s">
        <v>245</v>
      </c>
      <c r="O340" s="917">
        <v>45093</v>
      </c>
      <c r="P340" s="641" t="s">
        <v>149</v>
      </c>
      <c r="Q340" s="616">
        <v>45122</v>
      </c>
      <c r="R340" s="871"/>
      <c r="S340" s="539"/>
      <c r="T340" s="539"/>
      <c r="U340" s="539"/>
      <c r="V340" s="539"/>
      <c r="W340" s="873"/>
      <c r="X340" s="633"/>
    </row>
    <row r="341" spans="1:24" s="4" customFormat="1" ht="12.95" hidden="1" customHeight="1">
      <c r="A341" s="527">
        <v>61</v>
      </c>
      <c r="B341" s="532" t="s">
        <v>2046</v>
      </c>
      <c r="C341" s="528" t="s">
        <v>230</v>
      </c>
      <c r="D341" s="529" t="s">
        <v>2047</v>
      </c>
      <c r="E341" s="528" t="s">
        <v>90</v>
      </c>
      <c r="F341" s="531" t="s">
        <v>2048</v>
      </c>
      <c r="G341" s="528" t="s">
        <v>267</v>
      </c>
      <c r="H341" s="659"/>
      <c r="I341" s="918"/>
      <c r="J341" s="616">
        <v>45093</v>
      </c>
      <c r="K341" s="868"/>
      <c r="L341" s="869"/>
      <c r="M341" s="617" t="s">
        <v>245</v>
      </c>
      <c r="N341" s="617" t="s">
        <v>245</v>
      </c>
      <c r="O341" s="917">
        <v>45093</v>
      </c>
      <c r="P341" s="641" t="s">
        <v>149</v>
      </c>
      <c r="Q341" s="616">
        <v>45122</v>
      </c>
      <c r="R341" s="871"/>
      <c r="S341" s="539"/>
      <c r="T341" s="539"/>
      <c r="U341" s="539"/>
      <c r="V341" s="539"/>
      <c r="W341" s="873"/>
      <c r="X341" s="633"/>
    </row>
    <row r="342" spans="1:24" s="4" customFormat="1" ht="39" hidden="1" customHeight="1">
      <c r="A342" s="527">
        <v>114</v>
      </c>
      <c r="B342" s="528" t="s">
        <v>2049</v>
      </c>
      <c r="C342" s="528" t="s">
        <v>88</v>
      </c>
      <c r="D342" s="544" t="s">
        <v>2050</v>
      </c>
      <c r="E342" s="528" t="s">
        <v>90</v>
      </c>
      <c r="F342" s="531" t="s">
        <v>2051</v>
      </c>
      <c r="G342" s="528" t="s">
        <v>267</v>
      </c>
      <c r="H342" s="542">
        <v>44588</v>
      </c>
      <c r="I342" s="628"/>
      <c r="J342" s="628">
        <v>44588</v>
      </c>
      <c r="K342" s="868"/>
      <c r="L342" s="869"/>
      <c r="M342" s="617" t="s">
        <v>245</v>
      </c>
      <c r="N342" s="617" t="s">
        <v>245</v>
      </c>
      <c r="O342" s="870"/>
      <c r="P342" s="641" t="s">
        <v>149</v>
      </c>
      <c r="Q342" s="871"/>
      <c r="R342" s="871"/>
      <c r="S342" s="539"/>
      <c r="T342" s="539"/>
      <c r="U342" s="539"/>
      <c r="V342" s="539"/>
      <c r="W342" s="873">
        <v>1</v>
      </c>
      <c r="X342" s="633"/>
    </row>
    <row r="343" spans="1:24" s="4" customFormat="1" ht="18.95" hidden="1" customHeight="1">
      <c r="A343" s="527">
        <v>115</v>
      </c>
      <c r="B343" s="528" t="s">
        <v>2049</v>
      </c>
      <c r="C343" s="528" t="s">
        <v>88</v>
      </c>
      <c r="D343" s="544" t="s">
        <v>2050</v>
      </c>
      <c r="E343" s="528" t="s">
        <v>90</v>
      </c>
      <c r="F343" s="531" t="s">
        <v>2052</v>
      </c>
      <c r="G343" s="528" t="s">
        <v>267</v>
      </c>
      <c r="H343" s="542">
        <v>44588</v>
      </c>
      <c r="I343" s="628"/>
      <c r="J343" s="628">
        <v>45407</v>
      </c>
      <c r="K343" s="868"/>
      <c r="L343" s="869"/>
      <c r="M343" s="877" t="s">
        <v>128</v>
      </c>
      <c r="N343" s="877"/>
      <c r="O343" s="616"/>
      <c r="P343" s="628"/>
      <c r="Q343" s="871"/>
      <c r="R343" s="871"/>
      <c r="S343" s="539"/>
      <c r="T343" s="539"/>
      <c r="U343" s="539"/>
      <c r="V343" s="539"/>
      <c r="W343" s="873">
        <v>0.8</v>
      </c>
      <c r="X343" s="633"/>
    </row>
    <row r="344" spans="1:24" s="4" customFormat="1" ht="30.6" hidden="1" customHeight="1">
      <c r="A344" s="527">
        <v>116</v>
      </c>
      <c r="B344" s="528" t="s">
        <v>2049</v>
      </c>
      <c r="C344" s="528" t="s">
        <v>88</v>
      </c>
      <c r="D344" s="883" t="s">
        <v>2050</v>
      </c>
      <c r="E344" s="528" t="s">
        <v>90</v>
      </c>
      <c r="F344" s="531" t="s">
        <v>2053</v>
      </c>
      <c r="G344" s="528" t="s">
        <v>267</v>
      </c>
      <c r="H344" s="542">
        <v>44649</v>
      </c>
      <c r="I344" s="628"/>
      <c r="J344" s="628">
        <v>45407</v>
      </c>
      <c r="K344" s="868"/>
      <c r="L344" s="869"/>
      <c r="M344" s="877" t="s">
        <v>128</v>
      </c>
      <c r="N344" s="877"/>
      <c r="O344" s="616"/>
      <c r="P344" s="628"/>
      <c r="Q344" s="871"/>
      <c r="R344" s="871"/>
      <c r="S344" s="539"/>
      <c r="T344" s="539"/>
      <c r="U344" s="539"/>
      <c r="V344" s="539"/>
      <c r="W344" s="873">
        <v>1</v>
      </c>
      <c r="X344" s="633"/>
    </row>
    <row r="345" spans="1:24" s="4" customFormat="1" ht="54" hidden="1">
      <c r="A345" s="527">
        <v>117</v>
      </c>
      <c r="B345" s="528" t="s">
        <v>2049</v>
      </c>
      <c r="C345" s="528" t="s">
        <v>88</v>
      </c>
      <c r="D345" s="883" t="s">
        <v>2050</v>
      </c>
      <c r="E345" s="528" t="s">
        <v>90</v>
      </c>
      <c r="F345" s="531" t="s">
        <v>2054</v>
      </c>
      <c r="G345" s="528" t="s">
        <v>267</v>
      </c>
      <c r="H345" s="542">
        <v>45422</v>
      </c>
      <c r="I345" s="628"/>
      <c r="J345" s="628">
        <v>45422</v>
      </c>
      <c r="K345" s="868"/>
      <c r="L345" s="869"/>
      <c r="M345" s="875">
        <v>45408</v>
      </c>
      <c r="N345" s="617" t="s">
        <v>245</v>
      </c>
      <c r="O345" s="616">
        <v>45407</v>
      </c>
      <c r="P345" s="628"/>
      <c r="Q345" s="871"/>
      <c r="R345" s="871"/>
      <c r="S345" s="539"/>
      <c r="T345" s="539"/>
      <c r="U345" s="539"/>
      <c r="V345" s="539"/>
      <c r="W345" s="873">
        <v>0.38</v>
      </c>
      <c r="X345" s="633"/>
    </row>
    <row r="346" spans="1:24" s="4" customFormat="1" ht="40.5" hidden="1">
      <c r="A346" s="527">
        <v>149</v>
      </c>
      <c r="B346" s="1013" t="s">
        <v>2055</v>
      </c>
      <c r="C346" s="1004" t="s">
        <v>110</v>
      </c>
      <c r="D346" s="1015" t="s">
        <v>2056</v>
      </c>
      <c r="E346" s="1004" t="s">
        <v>90</v>
      </c>
      <c r="F346" s="1006" t="s">
        <v>2057</v>
      </c>
      <c r="G346" s="1003" t="s">
        <v>267</v>
      </c>
      <c r="H346" s="1016"/>
      <c r="I346" s="1016"/>
      <c r="J346" s="1008">
        <v>45204</v>
      </c>
      <c r="K346" s="1037"/>
      <c r="L346" s="543"/>
      <c r="M346" s="624">
        <v>45200</v>
      </c>
      <c r="N346" s="617" t="s">
        <v>245</v>
      </c>
      <c r="O346" s="627">
        <v>45204</v>
      </c>
      <c r="P346" s="543"/>
      <c r="Q346" s="626"/>
      <c r="R346" s="626"/>
      <c r="S346" s="608"/>
      <c r="T346" s="608"/>
      <c r="U346" s="539"/>
      <c r="V346" s="539"/>
      <c r="W346" s="532"/>
      <c r="X346" s="633"/>
    </row>
    <row r="347" spans="1:24" s="4" customFormat="1" ht="54" hidden="1">
      <c r="A347" s="527">
        <v>150</v>
      </c>
      <c r="B347" s="1013" t="s">
        <v>2055</v>
      </c>
      <c r="C347" s="1004" t="s">
        <v>110</v>
      </c>
      <c r="D347" s="1015" t="s">
        <v>2056</v>
      </c>
      <c r="E347" s="1004" t="s">
        <v>90</v>
      </c>
      <c r="F347" s="1006" t="s">
        <v>2058</v>
      </c>
      <c r="G347" s="1003" t="s">
        <v>267</v>
      </c>
      <c r="H347" s="1016"/>
      <c r="I347" s="1016"/>
      <c r="J347" s="1008">
        <v>45204</v>
      </c>
      <c r="K347" s="1037"/>
      <c r="L347" s="543"/>
      <c r="M347" s="624">
        <v>45200</v>
      </c>
      <c r="N347" s="890" t="s">
        <v>245</v>
      </c>
      <c r="O347" s="627">
        <v>45204</v>
      </c>
      <c r="P347" s="922"/>
      <c r="Q347" s="626"/>
      <c r="R347" s="626"/>
      <c r="S347" s="608"/>
      <c r="T347" s="608"/>
      <c r="U347" s="539"/>
      <c r="V347" s="539"/>
      <c r="W347" s="532"/>
      <c r="X347" s="633"/>
    </row>
    <row r="348" spans="1:24" s="4" customFormat="1" ht="54" hidden="1">
      <c r="A348" s="527">
        <v>151</v>
      </c>
      <c r="B348" s="1013" t="s">
        <v>2055</v>
      </c>
      <c r="C348" s="1004" t="s">
        <v>110</v>
      </c>
      <c r="D348" s="1015" t="s">
        <v>2056</v>
      </c>
      <c r="E348" s="1004" t="s">
        <v>90</v>
      </c>
      <c r="F348" s="1006" t="s">
        <v>2059</v>
      </c>
      <c r="G348" s="1003" t="s">
        <v>267</v>
      </c>
      <c r="H348" s="1016"/>
      <c r="I348" s="1016"/>
      <c r="J348" s="1008">
        <v>45278</v>
      </c>
      <c r="K348" s="1037"/>
      <c r="L348" s="543"/>
      <c r="M348" s="624">
        <v>45261</v>
      </c>
      <c r="N348" s="890" t="s">
        <v>245</v>
      </c>
      <c r="O348" s="627">
        <v>45278</v>
      </c>
      <c r="P348" s="543"/>
      <c r="Q348" s="626"/>
      <c r="R348" s="626"/>
      <c r="S348" s="608"/>
      <c r="T348" s="608"/>
      <c r="U348" s="539"/>
      <c r="V348" s="539"/>
      <c r="W348" s="532"/>
      <c r="X348" s="633"/>
    </row>
    <row r="349" spans="1:24" s="4" customFormat="1" ht="12.95" hidden="1" customHeight="1">
      <c r="A349" s="527">
        <v>326</v>
      </c>
      <c r="B349" s="1004" t="s">
        <v>2060</v>
      </c>
      <c r="C349" s="1004" t="s">
        <v>2061</v>
      </c>
      <c r="D349" s="1019" t="s">
        <v>563</v>
      </c>
      <c r="E349" s="1004" t="s">
        <v>90</v>
      </c>
      <c r="F349" s="1006" t="s">
        <v>2062</v>
      </c>
      <c r="G349" s="1003" t="s">
        <v>267</v>
      </c>
      <c r="H349" s="1016" t="s">
        <v>107</v>
      </c>
      <c r="I349" s="1016" t="s">
        <v>107</v>
      </c>
      <c r="J349" s="1008">
        <v>45483</v>
      </c>
      <c r="K349" s="1037"/>
      <c r="L349" s="543"/>
      <c r="M349" s="608"/>
      <c r="N349" s="608"/>
      <c r="O349" s="543"/>
      <c r="P349" s="543"/>
      <c r="Q349" s="626"/>
      <c r="R349" s="626"/>
      <c r="S349" s="608"/>
      <c r="T349" s="608"/>
      <c r="U349" s="539"/>
      <c r="V349" s="539"/>
      <c r="W349" s="532"/>
      <c r="X349" s="633"/>
    </row>
    <row r="350" spans="1:24" s="4" customFormat="1" ht="12.95" hidden="1" customHeight="1">
      <c r="A350" s="527">
        <v>327</v>
      </c>
      <c r="B350" s="1004" t="s">
        <v>2060</v>
      </c>
      <c r="C350" s="1004" t="s">
        <v>2061</v>
      </c>
      <c r="D350" s="1019" t="s">
        <v>563</v>
      </c>
      <c r="E350" s="1004" t="s">
        <v>90</v>
      </c>
      <c r="F350" s="1006" t="s">
        <v>2063</v>
      </c>
      <c r="G350" s="1003" t="s">
        <v>267</v>
      </c>
      <c r="H350" s="1008">
        <v>45464</v>
      </c>
      <c r="I350" s="1008">
        <v>45550</v>
      </c>
      <c r="J350" s="1008">
        <v>45550</v>
      </c>
      <c r="K350" s="1037"/>
      <c r="L350" s="543"/>
      <c r="M350" s="608"/>
      <c r="N350" s="608"/>
      <c r="O350" s="543"/>
      <c r="P350" s="543"/>
      <c r="Q350" s="626"/>
      <c r="R350" s="626"/>
      <c r="S350" s="608"/>
      <c r="T350" s="608"/>
      <c r="U350" s="539"/>
      <c r="V350" s="539"/>
      <c r="W350" s="532"/>
      <c r="X350" s="633"/>
    </row>
    <row r="351" spans="1:24" s="4" customFormat="1" ht="12.95" hidden="1" customHeight="1">
      <c r="A351" s="527">
        <v>323</v>
      </c>
      <c r="B351" s="1004" t="s">
        <v>2064</v>
      </c>
      <c r="C351" s="1004" t="s">
        <v>2065</v>
      </c>
      <c r="D351" s="1018" t="s">
        <v>2066</v>
      </c>
      <c r="E351" s="1004" t="s">
        <v>90</v>
      </c>
      <c r="F351" s="1006" t="s">
        <v>2062</v>
      </c>
      <c r="G351" s="1003" t="s">
        <v>267</v>
      </c>
      <c r="H351" s="1016" t="s">
        <v>107</v>
      </c>
      <c r="I351" s="1016" t="s">
        <v>107</v>
      </c>
      <c r="J351" s="1011">
        <v>45453</v>
      </c>
      <c r="K351" s="1037"/>
      <c r="L351" s="543"/>
      <c r="M351" s="608"/>
      <c r="N351" s="608"/>
      <c r="O351" s="543"/>
      <c r="P351" s="543"/>
      <c r="Q351" s="626"/>
      <c r="R351" s="626"/>
      <c r="S351" s="608"/>
      <c r="T351" s="608"/>
      <c r="U351" s="539"/>
      <c r="V351" s="539"/>
      <c r="W351" s="532"/>
      <c r="X351" s="633"/>
    </row>
    <row r="352" spans="1:24" s="4" customFormat="1" ht="12.95" hidden="1" customHeight="1">
      <c r="A352" s="527">
        <v>324</v>
      </c>
      <c r="B352" s="1004" t="s">
        <v>2064</v>
      </c>
      <c r="C352" s="1004" t="s">
        <v>2065</v>
      </c>
      <c r="D352" s="1018" t="s">
        <v>2066</v>
      </c>
      <c r="E352" s="1004" t="s">
        <v>90</v>
      </c>
      <c r="F352" s="1006" t="s">
        <v>2063</v>
      </c>
      <c r="G352" s="1003" t="s">
        <v>267</v>
      </c>
      <c r="H352" s="1016" t="s">
        <v>107</v>
      </c>
      <c r="I352" s="1016" t="s">
        <v>107</v>
      </c>
      <c r="J352" s="1011">
        <v>45523</v>
      </c>
      <c r="K352" s="1037"/>
      <c r="L352" s="543"/>
      <c r="M352" s="608"/>
      <c r="N352" s="608"/>
      <c r="O352" s="543"/>
      <c r="P352" s="543"/>
      <c r="Q352" s="626"/>
      <c r="R352" s="626"/>
      <c r="S352" s="608"/>
      <c r="T352" s="608"/>
      <c r="U352" s="539"/>
      <c r="V352" s="539"/>
      <c r="W352" s="532"/>
      <c r="X352" s="633"/>
    </row>
    <row r="353" spans="1:24" s="4" customFormat="1" ht="12.95" hidden="1" customHeight="1">
      <c r="A353" s="527">
        <v>325</v>
      </c>
      <c r="B353" s="1004" t="s">
        <v>2067</v>
      </c>
      <c r="C353" s="1004" t="s">
        <v>241</v>
      </c>
      <c r="D353" s="1019" t="s">
        <v>1321</v>
      </c>
      <c r="E353" s="1004" t="s">
        <v>90</v>
      </c>
      <c r="F353" s="1006" t="s">
        <v>2068</v>
      </c>
      <c r="G353" s="1003" t="s">
        <v>267</v>
      </c>
      <c r="H353" s="1008">
        <v>45483</v>
      </c>
      <c r="I353" s="1008">
        <v>45483</v>
      </c>
      <c r="J353" s="1008">
        <v>45486</v>
      </c>
      <c r="K353" s="1038"/>
      <c r="L353" s="543"/>
      <c r="M353" s="608"/>
      <c r="N353" s="608"/>
      <c r="O353" s="543"/>
      <c r="P353" s="543"/>
      <c r="Q353" s="626"/>
      <c r="R353" s="626"/>
      <c r="S353" s="608"/>
      <c r="T353" s="608"/>
      <c r="U353" s="539"/>
      <c r="V353" s="539"/>
      <c r="W353" s="532"/>
      <c r="X353" s="633"/>
    </row>
    <row r="354" spans="1:24" s="4" customFormat="1" ht="12.95" hidden="1" customHeight="1">
      <c r="A354" s="527">
        <v>328</v>
      </c>
      <c r="B354" s="1004" t="s">
        <v>2069</v>
      </c>
      <c r="C354" s="1004" t="s">
        <v>2070</v>
      </c>
      <c r="D354" s="1019" t="s">
        <v>558</v>
      </c>
      <c r="E354" s="1004" t="s">
        <v>90</v>
      </c>
      <c r="F354" s="1006" t="s">
        <v>2071</v>
      </c>
      <c r="G354" s="1003" t="s">
        <v>267</v>
      </c>
      <c r="H354" s="1008">
        <v>45483</v>
      </c>
      <c r="I354" s="1008">
        <v>45483</v>
      </c>
      <c r="J354" s="1011">
        <v>45483</v>
      </c>
      <c r="K354" s="1037"/>
      <c r="L354" s="543"/>
      <c r="M354" s="608"/>
      <c r="N354" s="608"/>
      <c r="O354" s="543"/>
      <c r="P354" s="543"/>
      <c r="Q354" s="626"/>
      <c r="R354" s="626"/>
      <c r="S354" s="608"/>
      <c r="T354" s="608"/>
      <c r="U354" s="539"/>
      <c r="V354" s="539"/>
      <c r="W354" s="532"/>
      <c r="X354" s="633"/>
    </row>
    <row r="355" spans="1:24" s="4" customFormat="1" ht="12.95" hidden="1" customHeight="1">
      <c r="A355" s="527">
        <v>219</v>
      </c>
      <c r="B355" s="1003" t="s">
        <v>184</v>
      </c>
      <c r="C355" s="1004" t="s">
        <v>2072</v>
      </c>
      <c r="D355" s="1018" t="s">
        <v>2073</v>
      </c>
      <c r="E355" s="1004" t="s">
        <v>90</v>
      </c>
      <c r="F355" s="1006" t="s">
        <v>122</v>
      </c>
      <c r="G355" s="1003" t="s">
        <v>267</v>
      </c>
      <c r="H355" s="1016"/>
      <c r="I355" s="1016"/>
      <c r="J355" s="1024">
        <v>45323</v>
      </c>
      <c r="K355" s="1037"/>
      <c r="L355" s="543"/>
      <c r="M355" s="624">
        <v>45323</v>
      </c>
      <c r="N355" s="920" t="s">
        <v>62</v>
      </c>
      <c r="O355" s="627">
        <v>45343</v>
      </c>
      <c r="P355" s="543"/>
      <c r="Q355" s="626"/>
      <c r="R355" s="626"/>
      <c r="S355" s="608"/>
      <c r="T355" s="608"/>
      <c r="U355" s="539"/>
      <c r="V355" s="539"/>
      <c r="W355" s="532"/>
      <c r="X355" s="633"/>
    </row>
    <row r="356" spans="1:24" s="4" customFormat="1" ht="12.95" hidden="1" customHeight="1">
      <c r="A356" s="527">
        <v>212</v>
      </c>
      <c r="B356" s="1013" t="s">
        <v>2074</v>
      </c>
      <c r="C356" s="1004" t="s">
        <v>842</v>
      </c>
      <c r="D356" s="1018" t="s">
        <v>2075</v>
      </c>
      <c r="E356" s="1004" t="s">
        <v>90</v>
      </c>
      <c r="F356" s="1006" t="s">
        <v>2076</v>
      </c>
      <c r="G356" s="1003" t="s">
        <v>267</v>
      </c>
      <c r="H356" s="1016"/>
      <c r="I356" s="1026"/>
      <c r="J356" s="1008">
        <v>45338</v>
      </c>
      <c r="K356" s="1037"/>
      <c r="L356" s="543"/>
      <c r="M356" s="624">
        <v>45323</v>
      </c>
      <c r="N356" s="920" t="s">
        <v>62</v>
      </c>
      <c r="O356" s="627">
        <v>45338</v>
      </c>
      <c r="P356" s="543"/>
      <c r="Q356" s="626"/>
      <c r="R356" s="626"/>
      <c r="S356" s="608"/>
      <c r="T356" s="608"/>
      <c r="U356" s="539"/>
      <c r="V356" s="539"/>
      <c r="W356" s="532"/>
      <c r="X356" s="633"/>
    </row>
    <row r="357" spans="1:24" s="4" customFormat="1" ht="40.5" hidden="1">
      <c r="A357" s="527">
        <v>206</v>
      </c>
      <c r="B357" s="1013" t="s">
        <v>2077</v>
      </c>
      <c r="C357" s="1004" t="s">
        <v>241</v>
      </c>
      <c r="D357" s="1019" t="s">
        <v>2078</v>
      </c>
      <c r="E357" s="1003" t="s">
        <v>90</v>
      </c>
      <c r="F357" s="1006" t="s">
        <v>2079</v>
      </c>
      <c r="G357" s="1003" t="s">
        <v>267</v>
      </c>
      <c r="H357" s="1009"/>
      <c r="I357" s="1009"/>
      <c r="J357" s="1009">
        <v>45345</v>
      </c>
      <c r="K357" s="1037"/>
      <c r="L357" s="543"/>
      <c r="M357" s="624">
        <v>45323</v>
      </c>
      <c r="N357" s="617" t="s">
        <v>245</v>
      </c>
      <c r="O357" s="627">
        <v>45348</v>
      </c>
      <c r="P357" s="543"/>
      <c r="Q357" s="626"/>
      <c r="R357" s="626"/>
      <c r="S357" s="608"/>
      <c r="T357" s="608"/>
      <c r="U357" s="539"/>
      <c r="V357" s="539"/>
      <c r="W357" s="532"/>
      <c r="X357" s="633"/>
    </row>
    <row r="358" spans="1:24" s="4" customFormat="1" ht="40.5" hidden="1">
      <c r="A358" s="527">
        <v>207</v>
      </c>
      <c r="B358" s="1013" t="s">
        <v>2077</v>
      </c>
      <c r="C358" s="1003" t="s">
        <v>241</v>
      </c>
      <c r="D358" s="1019" t="s">
        <v>2078</v>
      </c>
      <c r="E358" s="1003" t="s">
        <v>90</v>
      </c>
      <c r="F358" s="1006" t="s">
        <v>2080</v>
      </c>
      <c r="G358" s="1003" t="s">
        <v>267</v>
      </c>
      <c r="H358" s="1009"/>
      <c r="I358" s="1009"/>
      <c r="J358" s="1009">
        <v>45422</v>
      </c>
      <c r="K358" s="1037"/>
      <c r="L358" s="543"/>
      <c r="M358" s="627">
        <v>45427</v>
      </c>
      <c r="N358" s="543"/>
      <c r="O358" s="543"/>
      <c r="P358" s="543"/>
      <c r="Q358" s="626"/>
      <c r="R358" s="626"/>
      <c r="S358" s="608"/>
      <c r="T358" s="608"/>
      <c r="U358" s="539"/>
      <c r="V358" s="539"/>
      <c r="W358" s="532"/>
      <c r="X358" s="633"/>
    </row>
    <row r="359" spans="1:24" s="4" customFormat="1" ht="27" hidden="1">
      <c r="A359" s="527">
        <v>94</v>
      </c>
      <c r="B359" s="528" t="s">
        <v>2081</v>
      </c>
      <c r="C359" s="623" t="s">
        <v>848</v>
      </c>
      <c r="D359" s="712" t="s">
        <v>2082</v>
      </c>
      <c r="E359" s="623" t="s">
        <v>90</v>
      </c>
      <c r="F359" s="636" t="s">
        <v>1678</v>
      </c>
      <c r="G359" s="528" t="s">
        <v>267</v>
      </c>
      <c r="H359" s="542"/>
      <c r="I359" s="542"/>
      <c r="J359" s="542">
        <v>45065</v>
      </c>
      <c r="K359" s="902"/>
      <c r="L359" s="543"/>
      <c r="M359" s="624">
        <v>45047</v>
      </c>
      <c r="N359" s="617" t="s">
        <v>245</v>
      </c>
      <c r="O359" s="627">
        <v>45065</v>
      </c>
      <c r="P359" s="617" t="s">
        <v>149</v>
      </c>
      <c r="Q359" s="626"/>
      <c r="R359" s="626"/>
      <c r="S359" s="608"/>
      <c r="T359" s="608"/>
      <c r="U359" s="539"/>
      <c r="V359" s="539"/>
      <c r="W359" s="532"/>
      <c r="X359" s="633"/>
    </row>
    <row r="360" spans="1:24" s="4" customFormat="1" ht="27" hidden="1">
      <c r="A360" s="527">
        <v>95</v>
      </c>
      <c r="B360" s="528" t="s">
        <v>2081</v>
      </c>
      <c r="C360" s="623" t="s">
        <v>848</v>
      </c>
      <c r="D360" s="926" t="s">
        <v>2082</v>
      </c>
      <c r="E360" s="528" t="s">
        <v>90</v>
      </c>
      <c r="F360" s="636" t="s">
        <v>2083</v>
      </c>
      <c r="G360" s="528" t="s">
        <v>267</v>
      </c>
      <c r="H360" s="542"/>
      <c r="I360" s="542"/>
      <c r="J360" s="542">
        <v>45343</v>
      </c>
      <c r="K360" s="902"/>
      <c r="L360" s="543"/>
      <c r="M360" s="624">
        <v>45323</v>
      </c>
      <c r="N360" s="617" t="s">
        <v>245</v>
      </c>
      <c r="O360" s="627">
        <v>45343</v>
      </c>
      <c r="P360" s="543"/>
      <c r="Q360" s="626"/>
      <c r="R360" s="626"/>
      <c r="S360" s="608"/>
      <c r="T360" s="608"/>
      <c r="U360" s="539"/>
      <c r="V360" s="539"/>
      <c r="W360" s="532"/>
      <c r="X360" s="633"/>
    </row>
    <row r="361" spans="1:24" s="4" customFormat="1" ht="102" hidden="1">
      <c r="A361" s="527">
        <v>59</v>
      </c>
      <c r="B361" s="528" t="s">
        <v>2084</v>
      </c>
      <c r="C361" s="528" t="s">
        <v>590</v>
      </c>
      <c r="D361" s="529" t="s">
        <v>2085</v>
      </c>
      <c r="E361" s="528" t="s">
        <v>90</v>
      </c>
      <c r="F361" s="531" t="s">
        <v>1497</v>
      </c>
      <c r="G361" s="528" t="s">
        <v>267</v>
      </c>
      <c r="H361" s="542">
        <v>45084</v>
      </c>
      <c r="I361" s="542"/>
      <c r="J361" s="616">
        <v>45422</v>
      </c>
      <c r="K361" s="887"/>
      <c r="L361" s="888"/>
      <c r="M361" s="884">
        <v>45139</v>
      </c>
      <c r="N361" s="617" t="s">
        <v>245</v>
      </c>
      <c r="O361" s="616">
        <v>45146</v>
      </c>
      <c r="P361" s="542"/>
      <c r="Q361" s="616"/>
      <c r="R361" s="616"/>
      <c r="S361" s="532"/>
      <c r="T361" s="532"/>
      <c r="U361" s="532"/>
      <c r="V361" s="532"/>
      <c r="W361" s="873">
        <v>0.2</v>
      </c>
      <c r="X361" s="633" t="s">
        <v>2086</v>
      </c>
    </row>
    <row r="362" spans="1:24" hidden="1">
      <c r="B362" s="723"/>
      <c r="C362" s="561" t="s">
        <v>842</v>
      </c>
      <c r="D362" s="544" t="s">
        <v>2087</v>
      </c>
      <c r="E362" s="544" t="s">
        <v>59</v>
      </c>
      <c r="F362" s="1187" t="s">
        <v>2088</v>
      </c>
      <c r="G362" s="544" t="s">
        <v>267</v>
      </c>
      <c r="H362" s="1167">
        <v>45621</v>
      </c>
      <c r="I362" s="1167">
        <v>45635</v>
      </c>
      <c r="J362" s="1167">
        <v>45635</v>
      </c>
      <c r="K362" s="1188"/>
      <c r="L362" s="899"/>
      <c r="M362" s="723"/>
      <c r="N362" s="899"/>
      <c r="O362" s="723"/>
      <c r="P362" s="899"/>
      <c r="Q362" s="899"/>
      <c r="R362" s="899"/>
      <c r="S362" s="899"/>
      <c r="T362" s="899"/>
    </row>
    <row r="363" spans="1:24" ht="67.5" hidden="1">
      <c r="B363" s="723"/>
      <c r="C363" s="528" t="s">
        <v>842</v>
      </c>
      <c r="D363" s="544" t="s">
        <v>2087</v>
      </c>
      <c r="E363" s="544" t="s">
        <v>59</v>
      </c>
      <c r="F363" s="1186" t="s">
        <v>2089</v>
      </c>
      <c r="G363" s="544" t="s">
        <v>267</v>
      </c>
      <c r="H363" s="1167">
        <v>45621</v>
      </c>
      <c r="I363" s="1167">
        <v>45679</v>
      </c>
      <c r="J363" s="542">
        <v>45679</v>
      </c>
      <c r="K363" s="1188"/>
      <c r="L363" s="899"/>
      <c r="M363" s="723"/>
      <c r="N363" s="899"/>
      <c r="O363" s="723"/>
      <c r="P363" s="899"/>
      <c r="Q363" s="899"/>
      <c r="R363" s="899"/>
      <c r="S363" s="899"/>
      <c r="T363" s="899"/>
    </row>
    <row r="364" spans="1:24" ht="27" hidden="1">
      <c r="B364" s="561" t="s">
        <v>2090</v>
      </c>
      <c r="C364" s="561" t="s">
        <v>842</v>
      </c>
      <c r="D364" s="636" t="s">
        <v>2091</v>
      </c>
      <c r="E364" s="529" t="s">
        <v>716</v>
      </c>
      <c r="F364" s="1230" t="s">
        <v>2092</v>
      </c>
      <c r="G364" s="544" t="s">
        <v>267</v>
      </c>
      <c r="H364" s="1167">
        <v>45566</v>
      </c>
      <c r="I364" s="1167">
        <v>45609</v>
      </c>
      <c r="J364" s="1173">
        <v>45637</v>
      </c>
      <c r="K364" s="1173"/>
    </row>
    <row r="365" spans="1:24" ht="54" hidden="1">
      <c r="A365" s="1157">
        <v>217</v>
      </c>
      <c r="B365" s="561" t="s">
        <v>2093</v>
      </c>
      <c r="C365" s="623" t="s">
        <v>505</v>
      </c>
      <c r="D365" s="561" t="s">
        <v>2094</v>
      </c>
      <c r="E365" s="529" t="s">
        <v>716</v>
      </c>
      <c r="F365" s="531" t="s">
        <v>2095</v>
      </c>
      <c r="G365" s="544" t="s">
        <v>267</v>
      </c>
      <c r="H365" s="1167">
        <v>45548</v>
      </c>
      <c r="I365" s="1167">
        <v>45595</v>
      </c>
      <c r="J365" s="1173">
        <v>45595</v>
      </c>
      <c r="K365" s="1173"/>
      <c r="L365" s="1173"/>
      <c r="M365" s="1173"/>
    </row>
    <row r="366" spans="1:24" ht="40.5" hidden="1">
      <c r="A366" s="1157">
        <v>218</v>
      </c>
      <c r="B366" s="561" t="s">
        <v>2093</v>
      </c>
      <c r="C366" s="623" t="s">
        <v>505</v>
      </c>
      <c r="D366" s="561" t="s">
        <v>2094</v>
      </c>
      <c r="E366" s="529" t="s">
        <v>716</v>
      </c>
      <c r="F366" s="531" t="s">
        <v>2096</v>
      </c>
      <c r="G366" s="544" t="s">
        <v>267</v>
      </c>
      <c r="H366" s="1167">
        <v>45568</v>
      </c>
      <c r="I366" s="1167">
        <v>45600</v>
      </c>
      <c r="J366" s="1167">
        <v>45624</v>
      </c>
      <c r="K366" s="1173"/>
      <c r="L366" s="1173"/>
      <c r="M366" s="1173"/>
    </row>
    <row r="367" spans="1:24" ht="40.5" hidden="1">
      <c r="A367" s="1157">
        <v>219</v>
      </c>
      <c r="B367" s="561" t="s">
        <v>2093</v>
      </c>
      <c r="C367" s="623" t="s">
        <v>505</v>
      </c>
      <c r="D367" s="561" t="s">
        <v>2094</v>
      </c>
      <c r="E367" s="529" t="s">
        <v>716</v>
      </c>
      <c r="F367" s="531" t="s">
        <v>2097</v>
      </c>
      <c r="G367" s="544" t="s">
        <v>267</v>
      </c>
      <c r="H367" s="1167">
        <v>45593</v>
      </c>
      <c r="I367" s="1167">
        <v>45600</v>
      </c>
      <c r="J367" s="1167">
        <v>45624</v>
      </c>
      <c r="K367" s="1173"/>
      <c r="L367" s="1173"/>
      <c r="M367" s="1173"/>
    </row>
    <row r="368" spans="1:24" ht="40.5" hidden="1">
      <c r="A368" s="1157">
        <v>220</v>
      </c>
      <c r="B368" s="561" t="s">
        <v>2093</v>
      </c>
      <c r="C368" s="623" t="s">
        <v>505</v>
      </c>
      <c r="D368" s="561" t="s">
        <v>2094</v>
      </c>
      <c r="E368" s="529" t="s">
        <v>716</v>
      </c>
      <c r="F368" s="531" t="s">
        <v>2098</v>
      </c>
      <c r="G368" s="544" t="s">
        <v>267</v>
      </c>
      <c r="H368" s="1167">
        <v>45594</v>
      </c>
      <c r="I368" s="1167"/>
      <c r="J368" s="542">
        <v>45694</v>
      </c>
      <c r="K368" s="1173"/>
      <c r="L368" s="1173"/>
      <c r="M368" s="1173"/>
    </row>
    <row r="369" spans="1:24" ht="40.5" hidden="1">
      <c r="A369" s="1157">
        <v>221</v>
      </c>
      <c r="B369" s="561" t="s">
        <v>2093</v>
      </c>
      <c r="C369" s="623" t="s">
        <v>505</v>
      </c>
      <c r="D369" s="561" t="s">
        <v>2094</v>
      </c>
      <c r="E369" s="529" t="s">
        <v>716</v>
      </c>
      <c r="F369" s="531" t="s">
        <v>2099</v>
      </c>
      <c r="G369" s="544" t="s">
        <v>267</v>
      </c>
      <c r="H369" s="1167">
        <v>45595</v>
      </c>
      <c r="I369" s="1167"/>
      <c r="J369" s="542">
        <v>45694</v>
      </c>
      <c r="K369" s="1173"/>
      <c r="L369" s="1173"/>
      <c r="M369" s="1173"/>
    </row>
    <row r="370" spans="1:24" ht="54" hidden="1">
      <c r="A370" s="1157">
        <v>260</v>
      </c>
      <c r="B370" s="1190" t="s">
        <v>2100</v>
      </c>
      <c r="C370" s="1190" t="s">
        <v>317</v>
      </c>
      <c r="D370" s="1018" t="s">
        <v>2101</v>
      </c>
      <c r="E370" s="1018" t="s">
        <v>716</v>
      </c>
      <c r="F370" s="531" t="s">
        <v>2102</v>
      </c>
      <c r="G370" s="1191" t="s">
        <v>1323</v>
      </c>
      <c r="H370" s="1192">
        <v>45659</v>
      </c>
      <c r="I370" s="1192">
        <v>45667</v>
      </c>
      <c r="J370" s="1192">
        <v>45677</v>
      </c>
      <c r="K370" s="1193"/>
      <c r="L370" s="1194"/>
      <c r="M370" s="859"/>
      <c r="N370" s="1139"/>
      <c r="O370" s="859"/>
      <c r="P370" s="1139"/>
    </row>
    <row r="371" spans="1:24" ht="40.5" hidden="1">
      <c r="A371" s="1157">
        <v>263</v>
      </c>
      <c r="B371" s="1194" t="s">
        <v>875</v>
      </c>
      <c r="C371" s="1194" t="s">
        <v>868</v>
      </c>
      <c r="D371" s="1018" t="s">
        <v>876</v>
      </c>
      <c r="E371" s="1018" t="s">
        <v>716</v>
      </c>
      <c r="F371" s="531" t="s">
        <v>2103</v>
      </c>
      <c r="G371" s="1195" t="s">
        <v>267</v>
      </c>
      <c r="H371" s="1192">
        <v>45672</v>
      </c>
      <c r="I371" s="1192">
        <v>45687</v>
      </c>
      <c r="J371" s="1192">
        <v>45687</v>
      </c>
      <c r="K371" s="1193"/>
      <c r="L371" s="1194"/>
      <c r="M371" s="859"/>
      <c r="N371" s="1139"/>
      <c r="O371" s="859"/>
      <c r="P371" s="1139"/>
      <c r="Q371" s="1139"/>
      <c r="R371" s="1139"/>
      <c r="S371" s="1139"/>
      <c r="T371" s="1139"/>
      <c r="U371" s="1139"/>
      <c r="V371" s="1139"/>
      <c r="W371" s="1139"/>
      <c r="X371" s="1139"/>
    </row>
    <row r="372" spans="1:24" ht="27" hidden="1">
      <c r="A372" s="1157">
        <v>265</v>
      </c>
      <c r="B372" s="1231" t="s">
        <v>904</v>
      </c>
      <c r="C372" s="1232" t="s">
        <v>2104</v>
      </c>
      <c r="D372" s="1018" t="s">
        <v>2105</v>
      </c>
      <c r="E372" s="1018" t="s">
        <v>716</v>
      </c>
      <c r="F372" s="531" t="s">
        <v>2106</v>
      </c>
      <c r="G372" s="1195" t="s">
        <v>267</v>
      </c>
      <c r="H372" s="1233">
        <v>45656</v>
      </c>
      <c r="I372" s="1233">
        <v>45656</v>
      </c>
      <c r="J372" s="1233">
        <v>45656</v>
      </c>
      <c r="K372" s="1234"/>
      <c r="L372" s="1235"/>
      <c r="M372" s="859"/>
      <c r="N372" s="1139"/>
      <c r="O372" s="859"/>
      <c r="P372" s="1139"/>
      <c r="Q372" s="1139"/>
      <c r="R372" s="1139"/>
      <c r="S372" s="1139"/>
      <c r="T372" s="1139"/>
      <c r="U372" s="1139"/>
      <c r="V372" s="1139"/>
      <c r="W372" s="1139"/>
      <c r="X372" s="1139"/>
    </row>
    <row r="373" spans="1:24" ht="27" hidden="1">
      <c r="A373" s="1157">
        <v>237</v>
      </c>
      <c r="B373" s="561" t="s">
        <v>2107</v>
      </c>
      <c r="C373" s="623" t="s">
        <v>2108</v>
      </c>
      <c r="D373" s="636" t="s">
        <v>2109</v>
      </c>
      <c r="E373" s="529" t="s">
        <v>716</v>
      </c>
      <c r="F373" s="531" t="s">
        <v>2110</v>
      </c>
      <c r="G373" s="544" t="s">
        <v>267</v>
      </c>
      <c r="H373" s="1167">
        <v>45546</v>
      </c>
      <c r="I373" s="1167">
        <v>45546</v>
      </c>
      <c r="J373" s="1167">
        <v>45546</v>
      </c>
      <c r="K373" s="1173"/>
      <c r="L373" s="1173"/>
      <c r="M373" s="1173"/>
      <c r="N373" s="1173"/>
      <c r="O373" s="1173"/>
      <c r="P373" s="1173"/>
      <c r="Q373" s="1173"/>
      <c r="R373" s="1173"/>
      <c r="S373" s="1173"/>
      <c r="T373" s="1173"/>
      <c r="U373" s="1173"/>
      <c r="V373" s="1173"/>
      <c r="W373" s="1182">
        <v>1</v>
      </c>
      <c r="X373" s="899"/>
    </row>
    <row r="374" spans="1:24" hidden="1">
      <c r="A374" s="1157">
        <v>247</v>
      </c>
      <c r="B374" s="561" t="s">
        <v>2111</v>
      </c>
      <c r="C374" s="623" t="s">
        <v>1952</v>
      </c>
      <c r="D374" s="544" t="s">
        <v>2112</v>
      </c>
      <c r="E374" s="529" t="s">
        <v>716</v>
      </c>
      <c r="F374" s="531" t="s">
        <v>1340</v>
      </c>
      <c r="G374" s="544" t="s">
        <v>267</v>
      </c>
      <c r="H374" s="1167">
        <v>45623</v>
      </c>
      <c r="I374" s="1167"/>
      <c r="J374" s="1167">
        <v>45635</v>
      </c>
      <c r="K374" s="1173"/>
      <c r="L374" s="1173"/>
      <c r="M374" s="1173"/>
      <c r="N374" s="1173"/>
      <c r="O374" s="1173"/>
      <c r="P374" s="1173"/>
      <c r="Q374" s="1173"/>
      <c r="R374" s="1173"/>
      <c r="S374" s="1173"/>
      <c r="T374" s="1173"/>
      <c r="U374" s="1173"/>
      <c r="V374" s="1173"/>
      <c r="W374" s="1182">
        <v>1</v>
      </c>
      <c r="X374" s="899"/>
    </row>
    <row r="375" spans="1:24" ht="27">
      <c r="B375" s="528" t="s">
        <v>771</v>
      </c>
      <c r="C375" s="623" t="s">
        <v>842</v>
      </c>
      <c r="D375" s="1228" t="s">
        <v>2113</v>
      </c>
      <c r="E375" s="528" t="s">
        <v>59</v>
      </c>
      <c r="F375" s="531" t="s">
        <v>2114</v>
      </c>
      <c r="G375" s="528" t="s">
        <v>267</v>
      </c>
      <c r="H375" s="542">
        <v>45498</v>
      </c>
      <c r="I375" s="542">
        <v>45679</v>
      </c>
      <c r="J375" s="542">
        <v>45679</v>
      </c>
    </row>
    <row r="376" spans="1:24" ht="27">
      <c r="B376" s="528" t="s">
        <v>771</v>
      </c>
      <c r="C376" s="623" t="s">
        <v>842</v>
      </c>
      <c r="D376" s="1228" t="s">
        <v>2113</v>
      </c>
      <c r="E376" s="528" t="s">
        <v>59</v>
      </c>
      <c r="F376" s="531" t="s">
        <v>2115</v>
      </c>
      <c r="G376" s="528" t="s">
        <v>267</v>
      </c>
      <c r="H376" s="542">
        <v>45642</v>
      </c>
      <c r="I376" s="542">
        <v>45692</v>
      </c>
      <c r="J376" s="542">
        <v>45636</v>
      </c>
    </row>
    <row r="377" spans="1:24" ht="27">
      <c r="B377" s="528" t="s">
        <v>771</v>
      </c>
      <c r="C377" s="623" t="s">
        <v>842</v>
      </c>
      <c r="D377" s="1228" t="s">
        <v>2113</v>
      </c>
      <c r="E377" s="528" t="s">
        <v>59</v>
      </c>
      <c r="F377" s="531" t="s">
        <v>2116</v>
      </c>
      <c r="G377" s="528" t="s">
        <v>267</v>
      </c>
      <c r="H377" s="542">
        <v>45642</v>
      </c>
      <c r="I377" s="542">
        <v>45679</v>
      </c>
      <c r="J377" s="542">
        <v>45679</v>
      </c>
    </row>
    <row r="378" spans="1:24" ht="40.5">
      <c r="B378" s="528" t="s">
        <v>771</v>
      </c>
      <c r="C378" s="623" t="s">
        <v>842</v>
      </c>
      <c r="D378" s="1228" t="s">
        <v>2113</v>
      </c>
      <c r="E378" s="528" t="s">
        <v>59</v>
      </c>
      <c r="F378" s="531" t="s">
        <v>2117</v>
      </c>
      <c r="G378" s="528" t="s">
        <v>267</v>
      </c>
      <c r="H378" s="542">
        <v>45642</v>
      </c>
      <c r="I378" s="542">
        <v>45765</v>
      </c>
      <c r="J378" s="542">
        <v>45751</v>
      </c>
    </row>
  </sheetData>
  <autoFilter ref="A1:X374" xr:uid="{B0DF92AD-1C07-4E46-A749-C9E8490ACA79}">
    <filterColumn colId="3">
      <filters>
        <filter val="ADJD - Forcepoint, LogRhythm, Mcafee, CyberArk"/>
        <filter val="ADJD - Logrythm"/>
      </filters>
    </filterColumn>
  </autoFilter>
  <mergeCells count="3">
    <mergeCell ref="G285:G286"/>
    <mergeCell ref="D285:D286"/>
    <mergeCell ref="E285:E286"/>
  </mergeCells>
  <conditionalFormatting sqref="G2:G159">
    <cfRule type="cellIs" dxfId="1079" priority="758" operator="equal">
      <formula>"On Hold"</formula>
    </cfRule>
    <cfRule type="cellIs" dxfId="1078" priority="757" operator="equal">
      <formula>"Delayed"</formula>
    </cfRule>
    <cfRule type="cellIs" dxfId="1077" priority="756" operator="equal">
      <formula>"Completed"</formula>
    </cfRule>
    <cfRule type="containsText" dxfId="1076" priority="761" operator="containsText" text="Services">
      <formula>NOT(ISERROR(SEARCH("Services",G2)))</formula>
    </cfRule>
    <cfRule type="containsText" dxfId="1075" priority="762" operator="containsText" text="Goods">
      <formula>NOT(ISERROR(SEARCH("Goods",G2)))</formula>
    </cfRule>
    <cfRule type="cellIs" dxfId="1074" priority="754" operator="equal">
      <formula>"On Track"</formula>
    </cfRule>
    <cfRule type="cellIs" dxfId="1073" priority="755" operator="equal">
      <formula>"Not Started"</formula>
    </cfRule>
    <cfRule type="containsText" dxfId="1072" priority="760" operator="containsText" text="G&amp;S">
      <formula>NOT(ISERROR(SEARCH("G&amp;S",G2)))</formula>
    </cfRule>
    <cfRule type="cellIs" dxfId="1071" priority="759" operator="equal">
      <formula>"In Progress"</formula>
    </cfRule>
  </conditionalFormatting>
  <conditionalFormatting sqref="G161:G252">
    <cfRule type="cellIs" dxfId="1070" priority="477" operator="equal">
      <formula>"In Progress"</formula>
    </cfRule>
    <cfRule type="containsText" dxfId="1069" priority="478" operator="containsText" text="G&amp;S">
      <formula>NOT(ISERROR(SEARCH("G&amp;S",G161)))</formula>
    </cfRule>
    <cfRule type="containsText" dxfId="1068" priority="479" operator="containsText" text="Services">
      <formula>NOT(ISERROR(SEARCH("Services",G161)))</formula>
    </cfRule>
    <cfRule type="cellIs" dxfId="1067" priority="473" operator="equal">
      <formula>"Not Started"</formula>
    </cfRule>
    <cfRule type="cellIs" dxfId="1066" priority="472" operator="equal">
      <formula>"On Track"</formula>
    </cfRule>
    <cfRule type="containsText" dxfId="1065" priority="480" operator="containsText" text="Goods">
      <formula>NOT(ISERROR(SEARCH("Goods",G161)))</formula>
    </cfRule>
    <cfRule type="cellIs" dxfId="1064" priority="474" operator="equal">
      <formula>"Completed"</formula>
    </cfRule>
    <cfRule type="cellIs" dxfId="1063" priority="475" operator="equal">
      <formula>"Delayed"</formula>
    </cfRule>
    <cfRule type="cellIs" dxfId="1062" priority="476" operator="equal">
      <formula>"On Hold"</formula>
    </cfRule>
  </conditionalFormatting>
  <conditionalFormatting sqref="G257:G285">
    <cfRule type="containsText" dxfId="1061" priority="388" operator="containsText" text="Services">
      <formula>NOT(ISERROR(SEARCH("Services",G257)))</formula>
    </cfRule>
    <cfRule type="cellIs" dxfId="1060" priority="382" operator="equal">
      <formula>"Not Started"</formula>
    </cfRule>
    <cfRule type="cellIs" dxfId="1059" priority="381" operator="equal">
      <formula>"On Track"</formula>
    </cfRule>
    <cfRule type="containsText" dxfId="1058" priority="389" operator="containsText" text="Goods">
      <formula>NOT(ISERROR(SEARCH("Goods",G257)))</formula>
    </cfRule>
    <cfRule type="containsText" dxfId="1057" priority="387" operator="containsText" text="G&amp;S">
      <formula>NOT(ISERROR(SEARCH("G&amp;S",G257)))</formula>
    </cfRule>
    <cfRule type="cellIs" dxfId="1056" priority="386" operator="equal">
      <formula>"In Progress"</formula>
    </cfRule>
    <cfRule type="cellIs" dxfId="1055" priority="385" operator="equal">
      <formula>"On Hold"</formula>
    </cfRule>
    <cfRule type="cellIs" dxfId="1054" priority="384" operator="equal">
      <formula>"Delayed"</formula>
    </cfRule>
    <cfRule type="cellIs" dxfId="1053" priority="383" operator="equal">
      <formula>"Completed"</formula>
    </cfRule>
  </conditionalFormatting>
  <conditionalFormatting sqref="G287">
    <cfRule type="cellIs" dxfId="1052" priority="374" operator="equal">
      <formula>"Completed"</formula>
    </cfRule>
    <cfRule type="cellIs" dxfId="1051" priority="372" operator="equal">
      <formula>"On Track"</formula>
    </cfRule>
    <cfRule type="cellIs" dxfId="1050" priority="373" operator="equal">
      <formula>"Not Started"</formula>
    </cfRule>
    <cfRule type="containsText" dxfId="1049" priority="380" operator="containsText" text="Goods">
      <formula>NOT(ISERROR(SEARCH("Goods",G287)))</formula>
    </cfRule>
    <cfRule type="containsText" dxfId="1048" priority="379" operator="containsText" text="Services">
      <formula>NOT(ISERROR(SEARCH("Services",G287)))</formula>
    </cfRule>
    <cfRule type="containsText" dxfId="1047" priority="378" operator="containsText" text="G&amp;S">
      <formula>NOT(ISERROR(SEARCH("G&amp;S",G287)))</formula>
    </cfRule>
    <cfRule type="cellIs" dxfId="1046" priority="377" operator="equal">
      <formula>"In Progress"</formula>
    </cfRule>
    <cfRule type="cellIs" dxfId="1045" priority="376" operator="equal">
      <formula>"On Hold"</formula>
    </cfRule>
    <cfRule type="cellIs" dxfId="1044" priority="375" operator="equal">
      <formula>"Delayed"</formula>
    </cfRule>
  </conditionalFormatting>
  <conditionalFormatting sqref="G292:G378">
    <cfRule type="cellIs" dxfId="1043" priority="6" operator="equal">
      <formula>"In Progress"</formula>
    </cfRule>
    <cfRule type="containsText" dxfId="1042" priority="7" operator="containsText" text="G&amp;S">
      <formula>NOT(ISERROR(SEARCH("G&amp;S",G292)))</formula>
    </cfRule>
    <cfRule type="containsText" dxfId="1041" priority="8" operator="containsText" text="Services">
      <formula>NOT(ISERROR(SEARCH("Services",G292)))</formula>
    </cfRule>
    <cfRule type="containsText" dxfId="1040" priority="9" operator="containsText" text="Goods">
      <formula>NOT(ISERROR(SEARCH("Goods",G292)))</formula>
    </cfRule>
    <cfRule type="cellIs" dxfId="1039" priority="1" operator="equal">
      <formula>"On Track"</formula>
    </cfRule>
    <cfRule type="cellIs" dxfId="1038" priority="2" operator="equal">
      <formula>"Not Started"</formula>
    </cfRule>
    <cfRule type="cellIs" dxfId="1037" priority="3" operator="equal">
      <formula>"Completed"</formula>
    </cfRule>
    <cfRule type="cellIs" dxfId="1036" priority="4" operator="equal">
      <formula>"Delayed"</formula>
    </cfRule>
    <cfRule type="cellIs" dxfId="1035" priority="5" operator="equal">
      <formula>"On Hold"</formula>
    </cfRule>
  </conditionalFormatting>
  <conditionalFormatting sqref="S36:S45">
    <cfRule type="cellIs" dxfId="1034" priority="1166" operator="equal">
      <formula>"Medium"</formula>
    </cfRule>
    <cfRule type="cellIs" dxfId="1033" priority="1167" operator="equal">
      <formula>"Low"</formula>
    </cfRule>
    <cfRule type="cellIs" dxfId="1032" priority="1165" operator="equal">
      <formula>"High"</formula>
    </cfRule>
  </conditionalFormatting>
  <conditionalFormatting sqref="S107">
    <cfRule type="cellIs" dxfId="1031" priority="927" operator="equal">
      <formula>"High"</formula>
    </cfRule>
    <cfRule type="cellIs" dxfId="1030" priority="928" operator="equal">
      <formula>"Medium"</formula>
    </cfRule>
    <cfRule type="cellIs" dxfId="1029" priority="929" operator="equal">
      <formula>"Low"</formula>
    </cfRule>
  </conditionalFormatting>
  <conditionalFormatting sqref="S137:S143">
    <cfRule type="cellIs" dxfId="1028" priority="800" operator="equal">
      <formula>"High"</formula>
    </cfRule>
    <cfRule type="cellIs" dxfId="1027" priority="801" operator="equal">
      <formula>"Medium"</formula>
    </cfRule>
    <cfRule type="cellIs" dxfId="1026" priority="802" operator="equal">
      <formula>"Low"</formula>
    </cfRule>
  </conditionalFormatting>
  <conditionalFormatting sqref="S174:S179">
    <cfRule type="cellIs" dxfId="1025" priority="667" operator="equal">
      <formula>"Low"</formula>
    </cfRule>
    <cfRule type="cellIs" dxfId="1024" priority="665" operator="equal">
      <formula>"High"</formula>
    </cfRule>
    <cfRule type="cellIs" dxfId="1023" priority="666" operator="equal">
      <formula>"Medium"</formula>
    </cfRule>
  </conditionalFormatting>
  <conditionalFormatting sqref="S257">
    <cfRule type="cellIs" dxfId="1022" priority="468" operator="equal">
      <formula>"Low"</formula>
    </cfRule>
    <cfRule type="cellIs" dxfId="1021" priority="467" operator="equal">
      <formula>"Medium"</formula>
    </cfRule>
    <cfRule type="cellIs" dxfId="1020" priority="466" operator="equal">
      <formula>"High"</formula>
    </cfRule>
  </conditionalFormatting>
  <conditionalFormatting sqref="S306">
    <cfRule type="cellIs" dxfId="1019" priority="306" operator="equal">
      <formula>"High"</formula>
    </cfRule>
    <cfRule type="cellIs" dxfId="1018" priority="308" operator="equal">
      <formula>"Low"</formula>
    </cfRule>
    <cfRule type="cellIs" dxfId="1017" priority="307" operator="equal">
      <formula>"Medium"</formula>
    </cfRule>
  </conditionalFormatting>
  <conditionalFormatting sqref="S361">
    <cfRule type="cellIs" dxfId="1016" priority="93" operator="equal">
      <formula>"Medium"</formula>
    </cfRule>
    <cfRule type="cellIs" dxfId="1015" priority="92" operator="equal">
      <formula>"High"</formula>
    </cfRule>
    <cfRule type="cellIs" dxfId="1014" priority="94" operator="equal">
      <formula>"Low"</formula>
    </cfRule>
  </conditionalFormatting>
  <conditionalFormatting sqref="T36:T45">
    <cfRule type="containsText" dxfId="1013" priority="1170" operator="containsText" text="Goods">
      <formula>NOT(ISERROR(SEARCH("Goods",T36)))</formula>
    </cfRule>
    <cfRule type="containsText" dxfId="1012" priority="1168" operator="containsText" text="G&amp;S">
      <formula>NOT(ISERROR(SEARCH("G&amp;S",T36)))</formula>
    </cfRule>
    <cfRule type="containsText" dxfId="1011" priority="1169" operator="containsText" text="Services">
      <formula>NOT(ISERROR(SEARCH("Services",T36)))</formula>
    </cfRule>
  </conditionalFormatting>
  <conditionalFormatting sqref="T107">
    <cfRule type="containsText" dxfId="1010" priority="932" operator="containsText" text="Goods">
      <formula>NOT(ISERROR(SEARCH("Goods",T107)))</formula>
    </cfRule>
    <cfRule type="containsText" dxfId="1009" priority="931" operator="containsText" text="Services">
      <formula>NOT(ISERROR(SEARCH("Services",T107)))</formula>
    </cfRule>
    <cfRule type="containsText" dxfId="1008" priority="930" operator="containsText" text="G&amp;S">
      <formula>NOT(ISERROR(SEARCH("G&amp;S",T107)))</formula>
    </cfRule>
  </conditionalFormatting>
  <conditionalFormatting sqref="T137:T143">
    <cfRule type="containsText" dxfId="1007" priority="803" operator="containsText" text="G&amp;S">
      <formula>NOT(ISERROR(SEARCH("G&amp;S",T137)))</formula>
    </cfRule>
    <cfRule type="containsText" dxfId="1006" priority="804" operator="containsText" text="Services">
      <formula>NOT(ISERROR(SEARCH("Services",T137)))</formula>
    </cfRule>
    <cfRule type="containsText" dxfId="1005" priority="805" operator="containsText" text="Goods">
      <formula>NOT(ISERROR(SEARCH("Goods",T137)))</formula>
    </cfRule>
  </conditionalFormatting>
  <conditionalFormatting sqref="T174:T179">
    <cfRule type="containsText" dxfId="1004" priority="668" operator="containsText" text="G&amp;S">
      <formula>NOT(ISERROR(SEARCH("G&amp;S",T174)))</formula>
    </cfRule>
    <cfRule type="containsText" dxfId="1003" priority="670" operator="containsText" text="Goods">
      <formula>NOT(ISERROR(SEARCH("Goods",T174)))</formula>
    </cfRule>
    <cfRule type="containsText" dxfId="1002" priority="669" operator="containsText" text="Services">
      <formula>NOT(ISERROR(SEARCH("Services",T174)))</formula>
    </cfRule>
  </conditionalFormatting>
  <conditionalFormatting sqref="T257">
    <cfRule type="containsText" dxfId="1001" priority="469" operator="containsText" text="G&amp;S">
      <formula>NOT(ISERROR(SEARCH("G&amp;S",T257)))</formula>
    </cfRule>
    <cfRule type="containsText" dxfId="1000" priority="471" operator="containsText" text="Goods">
      <formula>NOT(ISERROR(SEARCH("Goods",T257)))</formula>
    </cfRule>
    <cfRule type="containsText" dxfId="999" priority="470" operator="containsText" text="Services">
      <formula>NOT(ISERROR(SEARCH("Services",T257)))</formula>
    </cfRule>
  </conditionalFormatting>
  <conditionalFormatting sqref="T306">
    <cfRule type="containsText" dxfId="998" priority="309" operator="containsText" text="G&amp;S">
      <formula>NOT(ISERROR(SEARCH("G&amp;S",T306)))</formula>
    </cfRule>
    <cfRule type="containsText" dxfId="997" priority="310" operator="containsText" text="Services">
      <formula>NOT(ISERROR(SEARCH("Services",T306)))</formula>
    </cfRule>
    <cfRule type="containsText" dxfId="996" priority="311" operator="containsText" text="Goods">
      <formula>NOT(ISERROR(SEARCH("Goods",T306)))</formula>
    </cfRule>
  </conditionalFormatting>
  <conditionalFormatting sqref="T361">
    <cfRule type="containsText" dxfId="995" priority="97" operator="containsText" text="Goods">
      <formula>NOT(ISERROR(SEARCH("Goods",T361)))</formula>
    </cfRule>
    <cfRule type="containsText" dxfId="994" priority="95" operator="containsText" text="G&amp;S">
      <formula>NOT(ISERROR(SEARCH("G&amp;S",T361)))</formula>
    </cfRule>
    <cfRule type="containsText" dxfId="993" priority="96" operator="containsText" text="Services">
      <formula>NOT(ISERROR(SEARCH("Services",T361)))</formula>
    </cfRule>
  </conditionalFormatting>
  <conditionalFormatting sqref="T89:V89 W89:W93">
    <cfRule type="cellIs" dxfId="992" priority="962" operator="equal">
      <formula>"Green"</formula>
    </cfRule>
    <cfRule type="cellIs" dxfId="991" priority="961" operator="equal">
      <formula>"Amber"</formula>
    </cfRule>
    <cfRule type="cellIs" dxfId="990" priority="960" operator="equal">
      <formula>"Red"</formula>
    </cfRule>
  </conditionalFormatting>
  <conditionalFormatting sqref="T87:W88">
    <cfRule type="cellIs" dxfId="989" priority="972" operator="equal">
      <formula>"Red"</formula>
    </cfRule>
    <cfRule type="cellIs" dxfId="988" priority="973" operator="equal">
      <formula>"Amber"</formula>
    </cfRule>
    <cfRule type="cellIs" dxfId="987" priority="974" operator="equal">
      <formula>"Green"</formula>
    </cfRule>
  </conditionalFormatting>
  <conditionalFormatting sqref="T318:W322">
    <cfRule type="cellIs" dxfId="986" priority="265" operator="equal">
      <formula>"Green"</formula>
    </cfRule>
    <cfRule type="cellIs" dxfId="985" priority="263" operator="equal">
      <formula>"Red"</formula>
    </cfRule>
    <cfRule type="cellIs" dxfId="984" priority="264" operator="equal">
      <formula>"Amber"</formula>
    </cfRule>
  </conditionalFormatting>
  <conditionalFormatting sqref="U2:W21 U46:V49">
    <cfRule type="cellIs" dxfId="983" priority="1186" operator="equal">
      <formula>"Amber"</formula>
    </cfRule>
    <cfRule type="cellIs" dxfId="982" priority="1185" operator="equal">
      <formula>"Red"</formula>
    </cfRule>
    <cfRule type="cellIs" dxfId="981" priority="1187" operator="equal">
      <formula>"Green"</formula>
    </cfRule>
  </conditionalFormatting>
  <conditionalFormatting sqref="U50:W52">
    <cfRule type="cellIs" dxfId="980" priority="1162" operator="equal">
      <formula>"Amber"</formula>
    </cfRule>
    <cfRule type="cellIs" dxfId="979" priority="1163" operator="equal">
      <formula>"Green"</formula>
    </cfRule>
    <cfRule type="cellIs" dxfId="978" priority="1161" operator="equal">
      <formula>"Red"</formula>
    </cfRule>
  </conditionalFormatting>
  <conditionalFormatting sqref="U94:W106">
    <cfRule type="cellIs" dxfId="977" priority="942" operator="equal">
      <formula>"Red"</formula>
    </cfRule>
    <cfRule type="cellIs" dxfId="976" priority="944" operator="equal">
      <formula>"Green"</formula>
    </cfRule>
    <cfRule type="cellIs" dxfId="975" priority="943" operator="equal">
      <formula>"Amber"</formula>
    </cfRule>
  </conditionalFormatting>
  <conditionalFormatting sqref="U108:W108">
    <cfRule type="cellIs" dxfId="974" priority="916" operator="equal">
      <formula>"Green"</formula>
    </cfRule>
    <cfRule type="cellIs" dxfId="973" priority="915" operator="equal">
      <formula>"Amber"</formula>
    </cfRule>
    <cfRule type="cellIs" dxfId="972" priority="914" operator="equal">
      <formula>"Red"</formula>
    </cfRule>
  </conditionalFormatting>
  <conditionalFormatting sqref="U120:W136 X136">
    <cfRule type="cellIs" dxfId="971" priority="815" operator="equal">
      <formula>"Red"</formula>
    </cfRule>
    <cfRule type="cellIs" dxfId="970" priority="817" operator="equal">
      <formula>"Green"</formula>
    </cfRule>
    <cfRule type="cellIs" dxfId="969" priority="816" operator="equal">
      <formula>"Amber"</formula>
    </cfRule>
  </conditionalFormatting>
  <conditionalFormatting sqref="U157:W163">
    <cfRule type="cellIs" dxfId="968" priority="750" operator="equal">
      <formula>"Green"</formula>
    </cfRule>
    <cfRule type="cellIs" dxfId="967" priority="748" operator="equal">
      <formula>"Red"</formula>
    </cfRule>
    <cfRule type="cellIs" dxfId="966" priority="749" operator="equal">
      <formula>"Amber"</formula>
    </cfRule>
  </conditionalFormatting>
  <conditionalFormatting sqref="U201:W203">
    <cfRule type="cellIs" dxfId="965" priority="553" operator="equal">
      <formula>"Red"</formula>
    </cfRule>
    <cfRule type="cellIs" dxfId="964" priority="554" operator="equal">
      <formula>"Amber"</formula>
    </cfRule>
    <cfRule type="cellIs" dxfId="963" priority="555" operator="equal">
      <formula>"Green"</formula>
    </cfRule>
  </conditionalFormatting>
  <conditionalFormatting sqref="U258:W260">
    <cfRule type="cellIs" dxfId="962" priority="455" operator="equal">
      <formula>"Green"</formula>
    </cfRule>
    <cfRule type="cellIs" dxfId="961" priority="454" operator="equal">
      <formula>"Amber"</formula>
    </cfRule>
    <cfRule type="cellIs" dxfId="960" priority="453" operator="equal">
      <formula>"Red"</formula>
    </cfRule>
  </conditionalFormatting>
  <conditionalFormatting sqref="U323:W325">
    <cfRule type="cellIs" dxfId="959" priority="253" operator="equal">
      <formula>"Green"</formula>
    </cfRule>
    <cfRule type="cellIs" dxfId="958" priority="251" operator="equal">
      <formula>"Red"</formula>
    </cfRule>
    <cfRule type="cellIs" dxfId="957" priority="252" operator="equal">
      <formula>"Amber"</formula>
    </cfRule>
  </conditionalFormatting>
  <conditionalFormatting sqref="U329:W331">
    <cfRule type="cellIs" dxfId="956" priority="241" operator="equal">
      <formula>"Green"</formula>
    </cfRule>
    <cfRule type="cellIs" dxfId="955" priority="240" operator="equal">
      <formula>"Amber"</formula>
    </cfRule>
    <cfRule type="cellIs" dxfId="954" priority="239" operator="equal">
      <formula>"Red"</formula>
    </cfRule>
  </conditionalFormatting>
  <conditionalFormatting sqref="U340:W341">
    <cfRule type="cellIs" dxfId="953" priority="199" operator="equal">
      <formula>"Green"</formula>
    </cfRule>
    <cfRule type="cellIs" dxfId="952" priority="198" operator="equal">
      <formula>"Amber"</formula>
    </cfRule>
    <cfRule type="cellIs" dxfId="951" priority="197" operator="equal">
      <formula>"Red"</formula>
    </cfRule>
  </conditionalFormatting>
  <conditionalFormatting sqref="U164:X169">
    <cfRule type="cellIs" dxfId="950" priority="725" operator="equal">
      <formula>"Green"</formula>
    </cfRule>
    <cfRule type="cellIs" dxfId="949" priority="724" operator="equal">
      <formula>"Amber"</formula>
    </cfRule>
    <cfRule type="cellIs" dxfId="948" priority="723" operator="equal">
      <formula>"Red"</formula>
    </cfRule>
  </conditionalFormatting>
  <conditionalFormatting sqref="U294:X299">
    <cfRule type="cellIs" dxfId="947" priority="348" operator="equal">
      <formula>"Red"</formula>
    </cfRule>
    <cfRule type="cellIs" dxfId="946" priority="349" operator="equal">
      <formula>"Amber"</formula>
    </cfRule>
    <cfRule type="cellIs" dxfId="945" priority="350" operator="equal">
      <formula>"Green"</formula>
    </cfRule>
  </conditionalFormatting>
  <conditionalFormatting sqref="U332:X336">
    <cfRule type="cellIs" dxfId="944" priority="228" operator="equal">
      <formula>"Amber"</formula>
    </cfRule>
    <cfRule type="cellIs" dxfId="943" priority="229" operator="equal">
      <formula>"Green"</formula>
    </cfRule>
    <cfRule type="cellIs" dxfId="942" priority="227" operator="equal">
      <formula>"Red"</formula>
    </cfRule>
  </conditionalFormatting>
  <conditionalFormatting sqref="W36:W49">
    <cfRule type="dataBar" priority="1164">
      <dataBar>
        <cfvo type="num" val="0"/>
        <cfvo type="num" val="1"/>
        <color theme="9" tint="0.39997558519241921"/>
      </dataBar>
      <extLst>
        <ext xmlns:x14="http://schemas.microsoft.com/office/spreadsheetml/2009/9/main" uri="{B025F937-C7B1-47D3-B67F-A62EFF666E3E}">
          <x14:id>{789BD036-D229-1E43-A94D-47CD845B14D0}</x14:id>
        </ext>
      </extLst>
    </cfRule>
  </conditionalFormatting>
  <conditionalFormatting sqref="W56:W57">
    <cfRule type="cellIs" dxfId="941" priority="1120" operator="equal">
      <formula>"Amber"</formula>
    </cfRule>
    <cfRule type="cellIs" dxfId="940" priority="1121" operator="equal">
      <formula>"Green"</formula>
    </cfRule>
    <cfRule type="cellIs" dxfId="939" priority="1119" operator="equal">
      <formula>"Red"</formula>
    </cfRule>
  </conditionalFormatting>
  <conditionalFormatting sqref="W107">
    <cfRule type="dataBar" priority="926">
      <dataBar>
        <cfvo type="num" val="0"/>
        <cfvo type="num" val="1"/>
        <color theme="9" tint="0.39997558519241921"/>
      </dataBar>
      <extLst>
        <ext xmlns:x14="http://schemas.microsoft.com/office/spreadsheetml/2009/9/main" uri="{B025F937-C7B1-47D3-B67F-A62EFF666E3E}">
          <x14:id>{1C9E1407-764A-914D-82B6-9160ABE120B9}</x14:id>
        </ext>
      </extLst>
    </cfRule>
  </conditionalFormatting>
  <conditionalFormatting sqref="W137:W143">
    <cfRule type="dataBar" priority="799">
      <dataBar>
        <cfvo type="num" val="0"/>
        <cfvo type="num" val="1"/>
        <color theme="9" tint="0.39997558519241921"/>
      </dataBar>
      <extLst>
        <ext xmlns:x14="http://schemas.microsoft.com/office/spreadsheetml/2009/9/main" uri="{B025F937-C7B1-47D3-B67F-A62EFF666E3E}">
          <x14:id>{BDC30CAA-DFFB-F044-A69D-B437201E7E67}</x14:id>
        </ext>
      </extLst>
    </cfRule>
  </conditionalFormatting>
  <conditionalFormatting sqref="W174:W176">
    <cfRule type="dataBar" priority="680">
      <dataBar>
        <cfvo type="num" val="0"/>
        <cfvo type="num" val="1"/>
        <color theme="9" tint="0.39997558519241921"/>
      </dataBar>
      <extLst>
        <ext xmlns:x14="http://schemas.microsoft.com/office/spreadsheetml/2009/9/main" uri="{B025F937-C7B1-47D3-B67F-A62EFF666E3E}">
          <x14:id>{947B236A-D28A-E943-8218-4F12B2ABE32A}</x14:id>
        </ext>
      </extLst>
    </cfRule>
  </conditionalFormatting>
  <conditionalFormatting sqref="W177:W179">
    <cfRule type="dataBar" priority="664">
      <dataBar>
        <cfvo type="num" val="0"/>
        <cfvo type="num" val="1"/>
        <color theme="9" tint="0.39997558519241921"/>
      </dataBar>
      <extLst>
        <ext xmlns:x14="http://schemas.microsoft.com/office/spreadsheetml/2009/9/main" uri="{B025F937-C7B1-47D3-B67F-A62EFF666E3E}">
          <x14:id>{E4168397-ECE6-1A45-AB1D-C164E184A692}</x14:id>
        </ext>
      </extLst>
    </cfRule>
  </conditionalFormatting>
  <conditionalFormatting sqref="W185:W187">
    <cfRule type="cellIs" dxfId="938" priority="624" operator="equal">
      <formula>"Green"</formula>
    </cfRule>
    <cfRule type="cellIs" dxfId="937" priority="623" operator="equal">
      <formula>"Amber"</formula>
    </cfRule>
    <cfRule type="cellIs" dxfId="936" priority="622" operator="equal">
      <formula>"Red"</formula>
    </cfRule>
  </conditionalFormatting>
  <conditionalFormatting sqref="W199">
    <cfRule type="cellIs" dxfId="935" priority="565" operator="equal">
      <formula>"Red"</formula>
    </cfRule>
    <cfRule type="cellIs" dxfId="934" priority="567" operator="equal">
      <formula>"Green"</formula>
    </cfRule>
    <cfRule type="cellIs" dxfId="933" priority="566" operator="equal">
      <formula>"Amber"</formula>
    </cfRule>
  </conditionalFormatting>
  <conditionalFormatting sqref="W257">
    <cfRule type="dataBar" priority="465">
      <dataBar>
        <cfvo type="num" val="0"/>
        <cfvo type="num" val="1"/>
        <color theme="9" tint="0.39997558519241921"/>
      </dataBar>
      <extLst>
        <ext xmlns:x14="http://schemas.microsoft.com/office/spreadsheetml/2009/9/main" uri="{B025F937-C7B1-47D3-B67F-A62EFF666E3E}">
          <x14:id>{4F852B91-1F27-B84B-9AED-2A0D4CA61073}</x14:id>
        </ext>
      </extLst>
    </cfRule>
  </conditionalFormatting>
  <conditionalFormatting sqref="W306">
    <cfRule type="dataBar" priority="305">
      <dataBar>
        <cfvo type="num" val="0"/>
        <cfvo type="num" val="1"/>
        <color theme="9" tint="0.39997558519241921"/>
      </dataBar>
      <extLst>
        <ext xmlns:x14="http://schemas.microsoft.com/office/spreadsheetml/2009/9/main" uri="{B025F937-C7B1-47D3-B67F-A62EFF666E3E}">
          <x14:id>{383B8970-C0AB-F345-BFB0-7F09D3FE8306}</x14:id>
        </ext>
      </extLst>
    </cfRule>
  </conditionalFormatting>
  <conditionalFormatting sqref="W315:W317">
    <cfRule type="cellIs" dxfId="932" priority="275" operator="equal">
      <formula>"Red"</formula>
    </cfRule>
    <cfRule type="cellIs" dxfId="931" priority="276" operator="equal">
      <formula>"Amber"</formula>
    </cfRule>
    <cfRule type="cellIs" dxfId="930" priority="277" operator="equal">
      <formula>"Green"</formula>
    </cfRule>
  </conditionalFormatting>
  <conditionalFormatting sqref="W361">
    <cfRule type="dataBar" priority="91">
      <dataBar>
        <cfvo type="num" val="0"/>
        <cfvo type="num" val="1"/>
        <color theme="9" tint="0.39997558519241921"/>
      </dataBar>
      <extLst>
        <ext xmlns:x14="http://schemas.microsoft.com/office/spreadsheetml/2009/9/main" uri="{B025F937-C7B1-47D3-B67F-A62EFF666E3E}">
          <x14:id>{54F796F1-AA42-EB48-B2C6-DAA5EB462C8D}</x14:id>
        </ext>
      </extLst>
    </cfRule>
  </conditionalFormatting>
  <conditionalFormatting sqref="X7:X22">
    <cfRule type="cellIs" dxfId="929" priority="1180" operator="equal">
      <formula>"Red"</formula>
    </cfRule>
    <cfRule type="cellIs" dxfId="928" priority="1181" operator="equal">
      <formula>"Amber"</formula>
    </cfRule>
    <cfRule type="cellIs" dxfId="927" priority="1182" operator="equal">
      <formula>"Green"</formula>
    </cfRule>
  </conditionalFormatting>
  <dataValidations count="1">
    <dataValidation type="list" allowBlank="1" showInputMessage="1" showErrorMessage="1" sqref="S36:S45 S107 S137:S143 S174:S179 S257 S306 S361" xr:uid="{755A9BF3-81AF-4246-8E60-98FBA02074CB}">
      <formula1>impact</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789BD036-D229-1E43-A94D-47CD845B14D0}">
            <x14:dataBar minLength="0" maxLength="100" border="1" gradient="0">
              <x14:cfvo type="num">
                <xm:f>0</xm:f>
              </x14:cfvo>
              <x14:cfvo type="num">
                <xm:f>1</xm:f>
              </x14:cfvo>
              <x14:borderColor theme="0"/>
              <x14:negativeFillColor rgb="FFFF0000"/>
              <x14:axisColor rgb="FF000000"/>
            </x14:dataBar>
          </x14:cfRule>
          <xm:sqref>W36:W49</xm:sqref>
        </x14:conditionalFormatting>
        <x14:conditionalFormatting xmlns:xm="http://schemas.microsoft.com/office/excel/2006/main">
          <x14:cfRule type="dataBar" id="{1C9E1407-764A-914D-82B6-9160ABE120B9}">
            <x14:dataBar minLength="0" maxLength="100" border="1" gradient="0">
              <x14:cfvo type="num">
                <xm:f>0</xm:f>
              </x14:cfvo>
              <x14:cfvo type="num">
                <xm:f>1</xm:f>
              </x14:cfvo>
              <x14:borderColor theme="0"/>
              <x14:negativeFillColor rgb="FFFF0000"/>
              <x14:axisColor rgb="FF000000"/>
            </x14:dataBar>
          </x14:cfRule>
          <xm:sqref>W107</xm:sqref>
        </x14:conditionalFormatting>
        <x14:conditionalFormatting xmlns:xm="http://schemas.microsoft.com/office/excel/2006/main">
          <x14:cfRule type="dataBar" id="{BDC30CAA-DFFB-F044-A69D-B437201E7E67}">
            <x14:dataBar minLength="0" maxLength="100" border="1" gradient="0">
              <x14:cfvo type="num">
                <xm:f>0</xm:f>
              </x14:cfvo>
              <x14:cfvo type="num">
                <xm:f>1</xm:f>
              </x14:cfvo>
              <x14:borderColor theme="0"/>
              <x14:negativeFillColor rgb="FFFF0000"/>
              <x14:axisColor rgb="FF000000"/>
            </x14:dataBar>
          </x14:cfRule>
          <xm:sqref>W137:W143</xm:sqref>
        </x14:conditionalFormatting>
        <x14:conditionalFormatting xmlns:xm="http://schemas.microsoft.com/office/excel/2006/main">
          <x14:cfRule type="dataBar" id="{947B236A-D28A-E943-8218-4F12B2ABE32A}">
            <x14:dataBar minLength="0" maxLength="100" border="1" gradient="0">
              <x14:cfvo type="num">
                <xm:f>0</xm:f>
              </x14:cfvo>
              <x14:cfvo type="num">
                <xm:f>1</xm:f>
              </x14:cfvo>
              <x14:borderColor theme="0"/>
              <x14:negativeFillColor rgb="FFFF0000"/>
              <x14:axisColor rgb="FF000000"/>
            </x14:dataBar>
          </x14:cfRule>
          <xm:sqref>W174:W176</xm:sqref>
        </x14:conditionalFormatting>
        <x14:conditionalFormatting xmlns:xm="http://schemas.microsoft.com/office/excel/2006/main">
          <x14:cfRule type="dataBar" id="{E4168397-ECE6-1A45-AB1D-C164E184A692}">
            <x14:dataBar minLength="0" maxLength="100" border="1" gradient="0">
              <x14:cfvo type="num">
                <xm:f>0</xm:f>
              </x14:cfvo>
              <x14:cfvo type="num">
                <xm:f>1</xm:f>
              </x14:cfvo>
              <x14:borderColor theme="0"/>
              <x14:negativeFillColor rgb="FFFF0000"/>
              <x14:axisColor rgb="FF000000"/>
            </x14:dataBar>
          </x14:cfRule>
          <xm:sqref>W177:W179</xm:sqref>
        </x14:conditionalFormatting>
        <x14:conditionalFormatting xmlns:xm="http://schemas.microsoft.com/office/excel/2006/main">
          <x14:cfRule type="dataBar" id="{4F852B91-1F27-B84B-9AED-2A0D4CA61073}">
            <x14:dataBar minLength="0" maxLength="100" border="1" gradient="0">
              <x14:cfvo type="num">
                <xm:f>0</xm:f>
              </x14:cfvo>
              <x14:cfvo type="num">
                <xm:f>1</xm:f>
              </x14:cfvo>
              <x14:borderColor theme="0"/>
              <x14:negativeFillColor rgb="FFFF0000"/>
              <x14:axisColor rgb="FF000000"/>
            </x14:dataBar>
          </x14:cfRule>
          <xm:sqref>W257</xm:sqref>
        </x14:conditionalFormatting>
        <x14:conditionalFormatting xmlns:xm="http://schemas.microsoft.com/office/excel/2006/main">
          <x14:cfRule type="dataBar" id="{383B8970-C0AB-F345-BFB0-7F09D3FE8306}">
            <x14:dataBar minLength="0" maxLength="100" border="1" gradient="0">
              <x14:cfvo type="num">
                <xm:f>0</xm:f>
              </x14:cfvo>
              <x14:cfvo type="num">
                <xm:f>1</xm:f>
              </x14:cfvo>
              <x14:borderColor theme="0"/>
              <x14:negativeFillColor rgb="FFFF0000"/>
              <x14:axisColor rgb="FF000000"/>
            </x14:dataBar>
          </x14:cfRule>
          <xm:sqref>W306</xm:sqref>
        </x14:conditionalFormatting>
        <x14:conditionalFormatting xmlns:xm="http://schemas.microsoft.com/office/excel/2006/main">
          <x14:cfRule type="dataBar" id="{54F796F1-AA42-EB48-B2C6-DAA5EB462C8D}">
            <x14:dataBar minLength="0" maxLength="100" border="1" gradient="0">
              <x14:cfvo type="num">
                <xm:f>0</xm:f>
              </x14:cfvo>
              <x14:cfvo type="num">
                <xm:f>1</xm:f>
              </x14:cfvo>
              <x14:borderColor theme="0"/>
              <x14:negativeFillColor rgb="FFFF0000"/>
              <x14:axisColor rgb="FF000000"/>
            </x14:dataBar>
          </x14:cfRule>
          <xm:sqref>W361</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29F72767-34E8-E64C-8B66-4956FE7C999D}">
          <x14:formula1>
            <xm:f>'KEY Data – do not delete –'!$B$4:$B$8</xm:f>
          </x14:formula1>
          <xm:sqref>G2:G56 G58:G85 G87:G159 G161:G186 G188:G252 G257:G285 G287 G294:G317 G320:G335 G337:G361 G375:G378</xm:sqref>
        </x14:dataValidation>
        <x14:dataValidation type="list" allowBlank="1" showInputMessage="1" showErrorMessage="1" xr:uid="{A7C0DCD6-5462-CD48-8D40-56C37994C255}">
          <x14:formula1>
            <xm:f>'KEY Data – do not delete –'!$F$4:$F$26</xm:f>
          </x14:formula1>
          <xm:sqref>C7:C21 C50:C54 C56:C57 C108:C109 C118 C146:C147 C164:C169 C185:C187 C196:C199 C258:C260 C263:C267 C270 C299 C315:C317 C332:C336 C340:C341 C359</xm:sqref>
        </x14:dataValidation>
        <x14:dataValidation type="list" allowBlank="1" showInputMessage="1" showErrorMessage="1" promptTitle="Account Health" prompt="Select from the drop down menu" xr:uid="{372713F2-9648-9B47-A8D6-DC195364AC05}">
          <x14:formula1>
            <xm:f>'KEY Data – do not delete –'!$Q$4:$Q$7</xm:f>
          </x14:formula1>
          <xm:sqref>W56:W57 W185:W187 W199 W315:W317</xm:sqref>
        </x14:dataValidation>
        <x14:dataValidation type="list" allowBlank="1" showInputMessage="1" showErrorMessage="1" xr:uid="{18A0FF25-2D3C-254E-92CB-7AF6A36F0A86}">
          <x14:formula1>
            <xm:f>'KEY Data – do not delete –'!$B$4:$B$9</xm:f>
          </x14:formula1>
          <xm:sqref>G57 G187 G318:G319 G336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00AFC-CCA4-4367-8D42-97B3978AD679}">
  <dimension ref="B1:AA4"/>
  <sheetViews>
    <sheetView zoomScale="70" zoomScaleNormal="70" workbookViewId="0">
      <selection activeCell="G4" sqref="G4"/>
    </sheetView>
  </sheetViews>
  <sheetFormatPr defaultColWidth="8.875" defaultRowHeight="15.75"/>
  <sheetData>
    <row r="1" spans="2:27" ht="247.5">
      <c r="B1" s="687">
        <v>72</v>
      </c>
      <c r="C1" s="688" t="s">
        <v>108</v>
      </c>
      <c r="D1" s="688" t="s">
        <v>198</v>
      </c>
      <c r="E1" s="688" t="s">
        <v>601</v>
      </c>
      <c r="F1" s="697">
        <v>45467</v>
      </c>
      <c r="G1" s="697" t="s">
        <v>53</v>
      </c>
      <c r="H1" s="688" t="s">
        <v>2118</v>
      </c>
      <c r="I1" s="688" t="s">
        <v>2119</v>
      </c>
      <c r="J1" s="690" t="s">
        <v>773</v>
      </c>
      <c r="K1" s="690"/>
      <c r="L1" s="699"/>
      <c r="M1" s="690"/>
      <c r="N1" s="690" t="s">
        <v>58</v>
      </c>
      <c r="O1" s="690" t="s">
        <v>243</v>
      </c>
      <c r="P1" s="690" t="s">
        <v>598</v>
      </c>
      <c r="Q1" s="688" t="s">
        <v>267</v>
      </c>
      <c r="R1" s="688"/>
      <c r="S1" s="690"/>
      <c r="T1" s="690"/>
      <c r="U1" s="690"/>
      <c r="V1" s="691"/>
      <c r="W1" s="691"/>
      <c r="X1" s="691"/>
      <c r="Y1" s="691"/>
      <c r="Z1" s="695"/>
      <c r="AA1" s="690" t="s">
        <v>2120</v>
      </c>
    </row>
    <row r="2" spans="2:27" ht="66">
      <c r="B2" s="687">
        <v>14</v>
      </c>
      <c r="C2" s="688" t="s">
        <v>2121</v>
      </c>
      <c r="D2" s="688" t="s">
        <v>76</v>
      </c>
      <c r="E2" s="688" t="s">
        <v>2122</v>
      </c>
      <c r="F2" s="697"/>
      <c r="G2" s="688"/>
      <c r="H2" s="688" t="s">
        <v>2123</v>
      </c>
      <c r="I2" s="688" t="s">
        <v>2124</v>
      </c>
      <c r="J2" s="690" t="s">
        <v>2125</v>
      </c>
      <c r="K2" s="690"/>
      <c r="L2" s="699"/>
      <c r="M2" s="690" t="s">
        <v>723</v>
      </c>
      <c r="N2" s="690" t="s">
        <v>58</v>
      </c>
      <c r="O2" s="690" t="s">
        <v>90</v>
      </c>
      <c r="P2" s="690"/>
      <c r="Q2" s="688" t="s">
        <v>100</v>
      </c>
      <c r="R2" s="688"/>
      <c r="S2" s="690"/>
      <c r="T2" s="690"/>
      <c r="U2" s="690"/>
      <c r="V2" s="691"/>
      <c r="W2" s="691"/>
      <c r="X2" s="691"/>
      <c r="Y2" s="691"/>
      <c r="Z2" s="695">
        <v>0</v>
      </c>
      <c r="AA2" s="690"/>
    </row>
    <row r="3" spans="2:27" ht="66">
      <c r="B3" s="687">
        <v>26</v>
      </c>
      <c r="C3" s="688" t="s">
        <v>1594</v>
      </c>
      <c r="D3" s="688" t="s">
        <v>628</v>
      </c>
      <c r="E3" s="688" t="s">
        <v>601</v>
      </c>
      <c r="F3" s="688" t="s">
        <v>200</v>
      </c>
      <c r="G3" s="688" t="s">
        <v>1595</v>
      </c>
      <c r="H3" s="688"/>
      <c r="I3" s="690" t="s">
        <v>2126</v>
      </c>
      <c r="J3" s="690"/>
      <c r="K3" s="699"/>
      <c r="L3" s="690" t="s">
        <v>961</v>
      </c>
      <c r="M3" s="690" t="s">
        <v>58</v>
      </c>
      <c r="N3" s="690"/>
      <c r="O3" s="690" t="s">
        <v>606</v>
      </c>
      <c r="P3" s="688" t="s">
        <v>60</v>
      </c>
      <c r="Q3" s="688"/>
      <c r="R3" s="690"/>
      <c r="S3" s="690"/>
      <c r="T3" s="690"/>
      <c r="U3" s="691"/>
      <c r="V3" s="691"/>
      <c r="W3" s="691">
        <v>45413</v>
      </c>
      <c r="X3" s="691"/>
      <c r="Y3" s="700"/>
      <c r="Z3" s="690"/>
      <c r="AA3" s="161"/>
    </row>
    <row r="4" spans="2:27" ht="82.5">
      <c r="B4" s="687">
        <v>61</v>
      </c>
      <c r="C4" s="688" t="s">
        <v>108</v>
      </c>
      <c r="D4" s="688"/>
      <c r="E4" s="688"/>
      <c r="F4" s="688"/>
      <c r="G4" s="688" t="s">
        <v>2127</v>
      </c>
      <c r="H4" s="688"/>
      <c r="I4" s="690"/>
      <c r="J4" s="690"/>
      <c r="K4" s="699"/>
      <c r="L4" s="690"/>
      <c r="M4" s="690"/>
      <c r="N4" s="690"/>
      <c r="O4" s="690"/>
      <c r="P4" s="690"/>
      <c r="Q4" s="690"/>
      <c r="R4" s="690"/>
      <c r="S4" s="690"/>
      <c r="T4" s="690"/>
      <c r="U4" s="691"/>
      <c r="V4" s="691"/>
      <c r="W4" s="691"/>
      <c r="X4" s="691"/>
      <c r="Y4" s="690"/>
      <c r="Z4" s="690"/>
      <c r="AA4" s="161"/>
    </row>
  </sheetData>
  <conditionalFormatting sqref="M3:M4">
    <cfRule type="cellIs" dxfId="926" priority="20" operator="equal">
      <formula>"Amber"</formula>
    </cfRule>
    <cfRule type="cellIs" dxfId="925" priority="19" operator="equal">
      <formula>"Red"</formula>
    </cfRule>
    <cfRule type="cellIs" dxfId="924" priority="21" operator="equal">
      <formula>"Green"</formula>
    </cfRule>
  </conditionalFormatting>
  <conditionalFormatting sqref="N1:N2">
    <cfRule type="cellIs" dxfId="923" priority="41" operator="equal">
      <formula>"Green"</formula>
    </cfRule>
    <cfRule type="cellIs" dxfId="922" priority="40" operator="equal">
      <formula>"Amber"</formula>
    </cfRule>
    <cfRule type="cellIs" dxfId="921" priority="39" operator="equal">
      <formula>"Red"</formula>
    </cfRule>
  </conditionalFormatting>
  <conditionalFormatting sqref="O3:O4">
    <cfRule type="cellIs" dxfId="920" priority="22" operator="equal">
      <formula>"High"</formula>
    </cfRule>
    <cfRule type="cellIs" dxfId="919" priority="23" operator="equal">
      <formula>"Medium"</formula>
    </cfRule>
    <cfRule type="cellIs" dxfId="918" priority="24" operator="equal">
      <formula>"Low"</formula>
    </cfRule>
  </conditionalFormatting>
  <conditionalFormatting sqref="P1:P2">
    <cfRule type="cellIs" dxfId="917" priority="44" operator="equal">
      <formula>"Low"</formula>
    </cfRule>
    <cfRule type="cellIs" dxfId="916" priority="42" operator="equal">
      <formula>"High"</formula>
    </cfRule>
    <cfRule type="cellIs" dxfId="915" priority="43" operator="equal">
      <formula>"Medium"</formula>
    </cfRule>
  </conditionalFormatting>
  <conditionalFormatting sqref="P3:Q4">
    <cfRule type="cellIs" dxfId="914" priority="2" operator="equal">
      <formula>"Delayed"</formula>
    </cfRule>
    <cfRule type="cellIs" dxfId="913" priority="3" operator="equal">
      <formula>"On Hold"</formula>
    </cfRule>
    <cfRule type="cellIs" dxfId="912" priority="4" operator="equal">
      <formula>"In Progress"</formula>
    </cfRule>
    <cfRule type="containsText" dxfId="911" priority="5" operator="containsText" text="G&amp;S">
      <formula>NOT(ISERROR(SEARCH("G&amp;S",P3)))</formula>
    </cfRule>
    <cfRule type="cellIs" dxfId="910" priority="1" operator="equal">
      <formula>"Completed"</formula>
    </cfRule>
    <cfRule type="containsText" dxfId="909" priority="7" operator="containsText" text="Goods">
      <formula>NOT(ISERROR(SEARCH("Goods",P3)))</formula>
    </cfRule>
    <cfRule type="cellIs" dxfId="908" priority="8" operator="equal">
      <formula>"Not Started"</formula>
    </cfRule>
    <cfRule type="cellIs" dxfId="907" priority="9" operator="equal">
      <formula>"On Track"</formula>
    </cfRule>
    <cfRule type="containsText" dxfId="906" priority="6" operator="containsText" text="Services">
      <formula>NOT(ISERROR(SEARCH("Services",P3)))</formula>
    </cfRule>
  </conditionalFormatting>
  <conditionalFormatting sqref="Q1">
    <cfRule type="containsText" dxfId="905" priority="52" operator="containsText" text="G&amp;S">
      <formula>NOT(ISERROR(SEARCH("G&amp;S",Q1)))</formula>
    </cfRule>
    <cfRule type="containsText" dxfId="904" priority="53" operator="containsText" text="Services">
      <formula>NOT(ISERROR(SEARCH("Services",Q1)))</formula>
    </cfRule>
    <cfRule type="containsText" dxfId="903" priority="54" operator="containsText" text="Goods">
      <formula>NOT(ISERROR(SEARCH("Goods",Q1)))</formula>
    </cfRule>
    <cfRule type="cellIs" dxfId="902" priority="55" operator="equal">
      <formula>"Not Started"</formula>
    </cfRule>
    <cfRule type="cellIs" dxfId="901" priority="56" operator="equal">
      <formula>"On Track"</formula>
    </cfRule>
  </conditionalFormatting>
  <conditionalFormatting sqref="Q1:R1">
    <cfRule type="cellIs" dxfId="900" priority="60" operator="equal">
      <formula>"In Progress"</formula>
    </cfRule>
    <cfRule type="cellIs" dxfId="899" priority="57" operator="equal">
      <formula>"Completed"</formula>
    </cfRule>
    <cfRule type="cellIs" dxfId="898" priority="58" operator="equal">
      <formula>"Delayed"</formula>
    </cfRule>
    <cfRule type="cellIs" dxfId="897" priority="59" operator="equal">
      <formula>"On Hold"</formula>
    </cfRule>
  </conditionalFormatting>
  <conditionalFormatting sqref="Q2:R2">
    <cfRule type="containsText" dxfId="896" priority="25" operator="containsText" text="G&amp;S">
      <formula>NOT(ISERROR(SEARCH("G&amp;S",Q2)))</formula>
    </cfRule>
    <cfRule type="cellIs" dxfId="895" priority="33" operator="equal">
      <formula>"In Progress"</formula>
    </cfRule>
    <cfRule type="cellIs" dxfId="894" priority="31" operator="equal">
      <formula>"Delayed"</formula>
    </cfRule>
    <cfRule type="cellIs" dxfId="893" priority="30" operator="equal">
      <formula>"Completed"</formula>
    </cfRule>
    <cfRule type="cellIs" dxfId="892" priority="29" operator="equal">
      <formula>"On Track"</formula>
    </cfRule>
    <cfRule type="cellIs" dxfId="891" priority="32" operator="equal">
      <formula>"On Hold"</formula>
    </cfRule>
    <cfRule type="cellIs" dxfId="890" priority="28" operator="equal">
      <formula>"Not Started"</formula>
    </cfRule>
    <cfRule type="containsText" dxfId="889" priority="26" operator="containsText" text="Services">
      <formula>NOT(ISERROR(SEARCH("Services",Q2)))</formula>
    </cfRule>
    <cfRule type="containsText" dxfId="888" priority="27" operator="containsText" text="Goods">
      <formula>NOT(ISERROR(SEARCH("Goods",Q2)))</formula>
    </cfRule>
  </conditionalFormatting>
  <conditionalFormatting sqref="R1">
    <cfRule type="containsText" dxfId="887" priority="64" operator="containsText" text="G&amp;S">
      <formula>NOT(ISERROR(SEARCH("G&amp;S",R1)))</formula>
    </cfRule>
    <cfRule type="containsText" dxfId="886" priority="65" operator="containsText" text="Services">
      <formula>NOT(ISERROR(SEARCH("Services",R1)))</formula>
    </cfRule>
    <cfRule type="containsText" dxfId="885" priority="66" operator="containsText" text="Goods">
      <formula>NOT(ISERROR(SEARCH("Goods",R1)))</formula>
    </cfRule>
    <cfRule type="cellIs" dxfId="884" priority="67" operator="equal">
      <formula>"Not Started"</formula>
    </cfRule>
    <cfRule type="cellIs" dxfId="883" priority="68" operator="equal">
      <formula>"On Track"</formula>
    </cfRule>
  </conditionalFormatting>
  <dataValidations count="1">
    <dataValidation type="list" allowBlank="1" showInputMessage="1" showErrorMessage="1" sqref="P2 O3:O4" xr:uid="{C5009926-85BC-4271-91EE-4E8C0AD30307}">
      <formula1>impact</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A66E1A4-C24C-40A3-88A6-82307370B30D}">
          <x14:formula1>
            <xm:f>'KEY Data – do not delete –'!$B$4:$B$8</xm:f>
          </x14:formula1>
          <xm:sqref>Q1 Q2:R2 P3:Q4</xm:sqref>
        </x14:dataValidation>
        <x14:dataValidation type="list" allowBlank="1" showInputMessage="1" showErrorMessage="1" promptTitle="Account Health" prompt="Select from the drop down menu" xr:uid="{EE8BDA4F-9A16-49C2-8657-DE4E550912DC}">
          <x14:formula1>
            <xm:f>'KEY Data – do not delete –'!$Q$4:$Q$7</xm:f>
          </x14:formula1>
          <xm:sqref>N2 M3:M4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DB1E0-6CD3-534F-AE21-BC2596CB29F4}">
  <sheetPr>
    <tabColor theme="3" tint="0.59999389629810485"/>
    <pageSetUpPr fitToPage="1"/>
  </sheetPr>
  <dimension ref="B2:AL194"/>
  <sheetViews>
    <sheetView showGridLines="0" zoomScale="108" zoomScaleNormal="108" workbookViewId="0">
      <pane ySplit="6" topLeftCell="A160" activePane="bottomLeft" state="frozen"/>
      <selection pane="bottomLeft" activeCell="D141" sqref="D141"/>
    </sheetView>
  </sheetViews>
  <sheetFormatPr defaultColWidth="14.5" defaultRowHeight="15" customHeight="1"/>
  <cols>
    <col min="1" max="1" width="3.375" style="4" customWidth="1"/>
    <col min="2" max="2" width="6.875" style="4" customWidth="1"/>
    <col min="3" max="3" width="11.375" style="126" customWidth="1"/>
    <col min="4" max="4" width="30.375" style="126" bestFit="1" customWidth="1"/>
    <col min="5" max="5" width="14.875" style="126" customWidth="1"/>
    <col min="6" max="6" width="16" style="126" customWidth="1"/>
    <col min="7" max="8" width="34" style="4" customWidth="1"/>
    <col min="9" max="9" width="11.625" style="4" customWidth="1"/>
    <col min="10" max="10" width="13.625" style="126" customWidth="1"/>
    <col min="11" max="11" width="17.875" style="4" customWidth="1"/>
    <col min="12" max="12" width="17.5" style="4" customWidth="1"/>
    <col min="13" max="13" width="28.625" style="4" customWidth="1"/>
    <col min="14" max="14" width="15.875" style="4" customWidth="1"/>
    <col min="15" max="15" width="15.875" style="126" customWidth="1"/>
    <col min="16" max="16" width="13.875" style="126" customWidth="1"/>
    <col min="17" max="17" width="13.5" style="4" customWidth="1"/>
    <col min="18" max="19" width="44.875" style="4" customWidth="1"/>
    <col min="20" max="22" width="16" style="126" customWidth="1"/>
    <col min="23" max="26" width="10.875" style="126" customWidth="1"/>
    <col min="27" max="27" width="12.875" style="126" customWidth="1"/>
    <col min="28" max="28" width="16" style="113" customWidth="1"/>
    <col min="29" max="29" width="17.125" style="113" customWidth="1"/>
    <col min="30" max="34" width="12.875" style="4" customWidth="1"/>
    <col min="35" max="35" width="15.375" style="4" customWidth="1"/>
    <col min="36" max="38" width="12.875" style="4" customWidth="1"/>
    <col min="39" max="39" width="3.375" style="4" customWidth="1"/>
    <col min="40" max="58" width="8" style="4" customWidth="1"/>
    <col min="59" max="16384" width="14.5" style="4"/>
  </cols>
  <sheetData>
    <row r="2" spans="2:38" s="3" customFormat="1" ht="42" customHeight="1">
      <c r="B2" s="2" t="s">
        <v>0</v>
      </c>
      <c r="C2" s="135"/>
      <c r="D2" s="135"/>
      <c r="E2" s="135"/>
      <c r="F2" s="135"/>
      <c r="G2"/>
      <c r="H2"/>
      <c r="I2"/>
      <c r="J2" s="135"/>
      <c r="K2"/>
      <c r="L2"/>
      <c r="M2"/>
      <c r="N2"/>
      <c r="O2"/>
      <c r="P2" s="135"/>
      <c r="Q2"/>
      <c r="R2"/>
      <c r="S2"/>
      <c r="T2"/>
      <c r="U2"/>
      <c r="V2"/>
      <c r="W2"/>
      <c r="X2"/>
      <c r="Y2" s="136"/>
      <c r="Z2" s="136"/>
      <c r="AA2" s="136"/>
      <c r="AB2" s="116"/>
      <c r="AC2" s="116"/>
      <c r="AD2" s="1"/>
      <c r="AE2" s="1"/>
      <c r="AF2" s="1"/>
      <c r="AG2" s="1"/>
      <c r="AH2" s="1"/>
      <c r="AI2" s="1"/>
      <c r="AJ2" s="1"/>
      <c r="AK2" s="1"/>
      <c r="AL2" s="1"/>
    </row>
    <row r="3" spans="2:38" s="3" customFormat="1" ht="30" customHeight="1">
      <c r="B3" s="9" t="s">
        <v>1</v>
      </c>
      <c r="C3" s="135"/>
      <c r="D3" s="135"/>
      <c r="E3" s="135"/>
      <c r="F3" s="135"/>
      <c r="G3"/>
      <c r="H3"/>
      <c r="I3"/>
      <c r="J3" s="135"/>
      <c r="K3"/>
      <c r="L3"/>
      <c r="M3"/>
      <c r="N3"/>
      <c r="O3" s="135"/>
      <c r="P3" s="135"/>
      <c r="Q3"/>
      <c r="R3"/>
      <c r="S3"/>
      <c r="T3" s="135"/>
      <c r="U3" s="135"/>
      <c r="V3" s="135"/>
      <c r="W3" s="135"/>
      <c r="X3" s="135"/>
      <c r="Y3" s="136"/>
      <c r="Z3" s="136"/>
      <c r="AA3" s="136"/>
      <c r="AB3" s="116"/>
      <c r="AC3" s="116"/>
      <c r="AD3" s="1"/>
      <c r="AE3" s="1"/>
      <c r="AF3" s="1"/>
      <c r="AG3" s="1"/>
      <c r="AH3" s="1"/>
      <c r="AI3" s="1"/>
      <c r="AJ3" s="1"/>
      <c r="AK3" s="1"/>
      <c r="AL3" s="1"/>
    </row>
    <row r="4" spans="2:38" s="3" customFormat="1" ht="30" customHeight="1" thickBot="1">
      <c r="B4" s="10" t="s">
        <v>2</v>
      </c>
      <c r="C4" s="135"/>
      <c r="D4" s="135"/>
      <c r="E4" s="135"/>
      <c r="F4" s="135"/>
      <c r="G4"/>
      <c r="H4"/>
      <c r="I4"/>
      <c r="J4" s="135"/>
      <c r="K4"/>
      <c r="L4"/>
      <c r="M4"/>
      <c r="N4"/>
      <c r="O4" s="135"/>
      <c r="P4" s="135"/>
      <c r="Q4"/>
      <c r="R4"/>
      <c r="S4"/>
      <c r="T4" s="135"/>
      <c r="U4" s="135"/>
      <c r="V4" s="135"/>
      <c r="W4" s="135"/>
      <c r="X4" s="135"/>
      <c r="Y4" s="136"/>
      <c r="Z4" s="136"/>
      <c r="AA4" s="136"/>
      <c r="AB4" s="116"/>
      <c r="AC4" s="116"/>
      <c r="AD4" s="1"/>
      <c r="AE4" s="1"/>
      <c r="AF4" s="1"/>
      <c r="AG4" s="1"/>
      <c r="AH4" s="1"/>
      <c r="AI4" s="1"/>
      <c r="AJ4" s="1"/>
      <c r="AK4" s="1"/>
      <c r="AL4" s="1"/>
    </row>
    <row r="5" spans="2:38" ht="30" customHeight="1" thickTop="1">
      <c r="B5" s="1430" t="s">
        <v>3</v>
      </c>
      <c r="C5" s="1431"/>
      <c r="D5" s="1431"/>
      <c r="E5" s="1431"/>
      <c r="F5" s="1432"/>
      <c r="G5" s="1433"/>
      <c r="H5" s="153"/>
      <c r="I5" s="153"/>
      <c r="J5" s="293"/>
      <c r="K5" s="1434"/>
      <c r="L5" s="1434"/>
      <c r="M5" s="1435"/>
      <c r="N5" s="1391" t="s">
        <v>4</v>
      </c>
      <c r="O5" s="1392"/>
      <c r="P5" s="1436" t="s">
        <v>5</v>
      </c>
      <c r="Q5" s="1437"/>
      <c r="R5" s="1437"/>
      <c r="S5" s="1437"/>
      <c r="T5" s="1437"/>
      <c r="U5" s="1437"/>
      <c r="V5" s="1437"/>
      <c r="W5" s="1437"/>
      <c r="X5" s="1437"/>
      <c r="Y5" s="1437"/>
      <c r="Z5" s="1437"/>
      <c r="AA5" s="1437"/>
      <c r="AB5" s="1438"/>
      <c r="AC5" s="1439"/>
      <c r="AD5" s="217"/>
      <c r="AE5" s="217"/>
      <c r="AF5" s="182"/>
      <c r="AG5" s="183"/>
      <c r="AH5" s="182"/>
      <c r="AI5" s="182"/>
      <c r="AJ5" s="182"/>
      <c r="AK5" s="182"/>
      <c r="AL5" s="183"/>
    </row>
    <row r="6" spans="2:38" ht="45" customHeight="1">
      <c r="B6" s="20" t="s">
        <v>7</v>
      </c>
      <c r="C6" s="20" t="s">
        <v>8</v>
      </c>
      <c r="D6" s="156" t="s">
        <v>10</v>
      </c>
      <c r="E6" s="156" t="s">
        <v>23</v>
      </c>
      <c r="F6" s="156" t="s">
        <v>12</v>
      </c>
      <c r="G6" s="215" t="s">
        <v>13</v>
      </c>
      <c r="H6" s="312" t="s">
        <v>14</v>
      </c>
      <c r="I6" s="312" t="s">
        <v>15</v>
      </c>
      <c r="J6" s="305" t="s">
        <v>1393</v>
      </c>
      <c r="K6" s="26" t="s">
        <v>17</v>
      </c>
      <c r="L6" s="26" t="s">
        <v>18</v>
      </c>
      <c r="M6" s="26" t="s">
        <v>19</v>
      </c>
      <c r="N6" s="26" t="s">
        <v>20</v>
      </c>
      <c r="O6" s="111" t="s">
        <v>21</v>
      </c>
      <c r="P6" s="112" t="s">
        <v>22</v>
      </c>
      <c r="Q6" s="27" t="s">
        <v>23</v>
      </c>
      <c r="R6" s="27" t="s">
        <v>24</v>
      </c>
      <c r="S6" s="27" t="s">
        <v>25</v>
      </c>
      <c r="T6" s="304" t="s">
        <v>26</v>
      </c>
      <c r="U6" s="304" t="s">
        <v>27</v>
      </c>
      <c r="V6" s="304" t="s">
        <v>28</v>
      </c>
      <c r="W6" s="304" t="s">
        <v>29</v>
      </c>
      <c r="X6" s="304" t="s">
        <v>30</v>
      </c>
      <c r="Y6" s="303" t="s">
        <v>31</v>
      </c>
      <c r="Z6" s="303" t="s">
        <v>32</v>
      </c>
      <c r="AA6" s="303" t="s">
        <v>33</v>
      </c>
      <c r="AB6" s="184" t="s">
        <v>34</v>
      </c>
      <c r="AC6" s="184" t="s">
        <v>35</v>
      </c>
      <c r="AD6" s="184" t="s">
        <v>36</v>
      </c>
      <c r="AE6" s="184" t="s">
        <v>37</v>
      </c>
      <c r="AF6" s="28" t="s">
        <v>38</v>
      </c>
      <c r="AG6" s="28" t="s">
        <v>39</v>
      </c>
      <c r="AH6" s="28" t="s">
        <v>40</v>
      </c>
      <c r="AI6" s="28" t="s">
        <v>41</v>
      </c>
      <c r="AJ6" s="28" t="s">
        <v>42</v>
      </c>
      <c r="AK6" s="28" t="s">
        <v>43</v>
      </c>
      <c r="AL6" s="28" t="s">
        <v>44</v>
      </c>
    </row>
    <row r="7" spans="2:38" s="103" customFormat="1" ht="13.5">
      <c r="B7" s="18">
        <v>1</v>
      </c>
      <c r="C7" s="168" t="s">
        <v>46</v>
      </c>
      <c r="D7" s="294" t="s">
        <v>2128</v>
      </c>
      <c r="E7" s="294"/>
      <c r="F7" s="146" t="s">
        <v>50</v>
      </c>
      <c r="G7" s="120" t="s">
        <v>2129</v>
      </c>
      <c r="H7" s="281"/>
      <c r="I7" s="314" t="s">
        <v>53</v>
      </c>
      <c r="J7" s="315"/>
      <c r="K7" s="108" t="s">
        <v>54</v>
      </c>
      <c r="L7" s="108" t="s">
        <v>55</v>
      </c>
      <c r="M7" s="108" t="s">
        <v>56</v>
      </c>
      <c r="N7" s="108" t="s">
        <v>57</v>
      </c>
      <c r="O7" s="119" t="s">
        <v>58</v>
      </c>
      <c r="P7" s="108" t="s">
        <v>59</v>
      </c>
      <c r="Q7" s="246" t="s">
        <v>60</v>
      </c>
      <c r="R7" s="206" t="s">
        <v>2130</v>
      </c>
      <c r="S7" s="330"/>
      <c r="T7" s="168">
        <v>2</v>
      </c>
      <c r="U7" s="119"/>
      <c r="V7" s="119"/>
      <c r="W7" s="119">
        <v>1</v>
      </c>
      <c r="X7" s="119">
        <v>1</v>
      </c>
      <c r="Y7" s="119">
        <v>7</v>
      </c>
      <c r="Z7" s="119">
        <v>0</v>
      </c>
      <c r="AA7" s="137">
        <v>0</v>
      </c>
      <c r="AB7" s="130">
        <v>44977</v>
      </c>
      <c r="AC7" s="130">
        <v>45341</v>
      </c>
      <c r="AD7" s="250"/>
      <c r="AE7" s="260"/>
      <c r="AF7" s="109"/>
      <c r="AG7" s="223" t="s">
        <v>62</v>
      </c>
      <c r="AH7" s="194"/>
      <c r="AI7" s="194"/>
      <c r="AJ7" s="225" t="s">
        <v>149</v>
      </c>
      <c r="AK7" s="194"/>
      <c r="AL7" s="109"/>
    </row>
    <row r="8" spans="2:38" s="103" customFormat="1" ht="27.95" customHeight="1">
      <c r="B8" s="18">
        <v>2</v>
      </c>
      <c r="C8" s="168" t="s">
        <v>64</v>
      </c>
      <c r="D8" s="294" t="s">
        <v>2131</v>
      </c>
      <c r="E8" s="294"/>
      <c r="F8" s="146" t="s">
        <v>66</v>
      </c>
      <c r="G8" s="120" t="s">
        <v>67</v>
      </c>
      <c r="H8" s="281"/>
      <c r="I8" s="314" t="s">
        <v>53</v>
      </c>
      <c r="J8" s="315"/>
      <c r="K8" s="108" t="s">
        <v>68</v>
      </c>
      <c r="L8" s="108" t="s">
        <v>69</v>
      </c>
      <c r="M8" s="270" t="s">
        <v>70</v>
      </c>
      <c r="N8" s="108" t="s">
        <v>71</v>
      </c>
      <c r="O8" s="119" t="s">
        <v>58</v>
      </c>
      <c r="P8" s="108" t="s">
        <v>59</v>
      </c>
      <c r="Q8" s="246" t="s">
        <v>60</v>
      </c>
      <c r="R8" s="206"/>
      <c r="S8" s="330"/>
      <c r="T8" s="119">
        <v>2</v>
      </c>
      <c r="U8" s="119"/>
      <c r="V8" s="119"/>
      <c r="W8" s="119">
        <v>1</v>
      </c>
      <c r="X8" s="119">
        <v>1</v>
      </c>
      <c r="Y8" s="119">
        <v>4</v>
      </c>
      <c r="Z8" s="119">
        <v>0</v>
      </c>
      <c r="AA8" s="137">
        <v>0</v>
      </c>
      <c r="AB8" s="131">
        <v>44377</v>
      </c>
      <c r="AC8" s="131">
        <v>45472</v>
      </c>
      <c r="AD8" s="251"/>
      <c r="AE8" s="261"/>
      <c r="AF8" s="108"/>
      <c r="AG8" s="223" t="s">
        <v>62</v>
      </c>
      <c r="AH8" s="107"/>
      <c r="AI8" s="107">
        <v>33500</v>
      </c>
      <c r="AJ8" s="225" t="s">
        <v>149</v>
      </c>
      <c r="AK8" s="107"/>
      <c r="AL8" s="108"/>
    </row>
    <row r="9" spans="2:38" s="103" customFormat="1" ht="27.95" customHeight="1">
      <c r="B9" s="18">
        <v>3</v>
      </c>
      <c r="C9" s="168" t="s">
        <v>528</v>
      </c>
      <c r="D9" s="294" t="s">
        <v>2132</v>
      </c>
      <c r="E9" s="294"/>
      <c r="F9" s="146" t="s">
        <v>359</v>
      </c>
      <c r="G9" s="120" t="s">
        <v>530</v>
      </c>
      <c r="H9" s="281"/>
      <c r="I9" s="314" t="s">
        <v>53</v>
      </c>
      <c r="J9" s="315"/>
      <c r="K9" s="108" t="s">
        <v>531</v>
      </c>
      <c r="L9" s="108" t="s">
        <v>532</v>
      </c>
      <c r="M9" s="108" t="s">
        <v>533</v>
      </c>
      <c r="N9" s="108" t="s">
        <v>57</v>
      </c>
      <c r="O9" s="119" t="s">
        <v>58</v>
      </c>
      <c r="P9" s="108" t="s">
        <v>59</v>
      </c>
      <c r="Q9" s="246" t="s">
        <v>60</v>
      </c>
      <c r="R9" s="272" t="s">
        <v>83</v>
      </c>
      <c r="S9" s="331"/>
      <c r="T9" s="289">
        <v>4</v>
      </c>
      <c r="U9" s="119"/>
      <c r="V9" s="119"/>
      <c r="W9" s="119">
        <v>1</v>
      </c>
      <c r="X9" s="119">
        <v>1</v>
      </c>
      <c r="Y9" s="289">
        <v>6</v>
      </c>
      <c r="Z9" s="119">
        <v>0</v>
      </c>
      <c r="AA9" s="137">
        <v>1</v>
      </c>
      <c r="AB9" s="130">
        <v>45016</v>
      </c>
      <c r="AC9" s="130">
        <v>45382</v>
      </c>
      <c r="AD9" s="250"/>
      <c r="AE9" s="260"/>
      <c r="AF9" s="108"/>
      <c r="AG9" s="223" t="s">
        <v>62</v>
      </c>
      <c r="AH9" s="107"/>
      <c r="AI9" s="107"/>
      <c r="AJ9" s="225" t="s">
        <v>149</v>
      </c>
      <c r="AK9" s="107"/>
      <c r="AL9" s="108"/>
    </row>
    <row r="10" spans="2:38" s="103" customFormat="1" ht="14.1" customHeight="1">
      <c r="B10" s="271">
        <v>4</v>
      </c>
      <c r="C10" s="168" t="s">
        <v>495</v>
      </c>
      <c r="D10" s="294" t="s">
        <v>2133</v>
      </c>
      <c r="E10" s="294"/>
      <c r="F10" s="146" t="s">
        <v>359</v>
      </c>
      <c r="G10" s="120" t="s">
        <v>2134</v>
      </c>
      <c r="H10" s="281"/>
      <c r="I10" s="314" t="s">
        <v>53</v>
      </c>
      <c r="J10" s="315"/>
      <c r="K10" s="108" t="s">
        <v>2135</v>
      </c>
      <c r="L10" s="108" t="s">
        <v>2136</v>
      </c>
      <c r="M10" s="108" t="s">
        <v>2137</v>
      </c>
      <c r="N10" s="108" t="s">
        <v>2138</v>
      </c>
      <c r="O10" s="119" t="s">
        <v>58</v>
      </c>
      <c r="P10" s="108" t="s">
        <v>59</v>
      </c>
      <c r="Q10" s="246" t="s">
        <v>60</v>
      </c>
      <c r="R10" s="272" t="s">
        <v>2139</v>
      </c>
      <c r="S10" s="331"/>
      <c r="T10" s="119">
        <v>4</v>
      </c>
      <c r="U10" s="119"/>
      <c r="V10" s="302"/>
      <c r="W10" s="119">
        <v>2</v>
      </c>
      <c r="X10" s="119">
        <v>2</v>
      </c>
      <c r="Y10" s="119">
        <v>10</v>
      </c>
      <c r="Z10" s="119">
        <v>0</v>
      </c>
      <c r="AA10" s="137">
        <v>6</v>
      </c>
      <c r="AB10" s="131">
        <v>44923</v>
      </c>
      <c r="AC10" s="131">
        <v>45287</v>
      </c>
      <c r="AD10" s="251"/>
      <c r="AE10" s="261"/>
      <c r="AF10" s="108"/>
      <c r="AG10" s="223" t="s">
        <v>62</v>
      </c>
      <c r="AH10" s="107"/>
      <c r="AI10" s="107">
        <v>10000</v>
      </c>
      <c r="AJ10" s="229" t="s">
        <v>2140</v>
      </c>
      <c r="AK10" s="107"/>
      <c r="AL10" s="108"/>
    </row>
    <row r="11" spans="2:38" s="103" customFormat="1" ht="14.1" customHeight="1">
      <c r="B11" s="271">
        <v>5</v>
      </c>
      <c r="C11" s="168" t="s">
        <v>2141</v>
      </c>
      <c r="D11" s="294" t="s">
        <v>2133</v>
      </c>
      <c r="E11" s="294"/>
      <c r="F11" s="146" t="s">
        <v>2142</v>
      </c>
      <c r="G11" s="120" t="s">
        <v>2143</v>
      </c>
      <c r="H11" s="281"/>
      <c r="I11" s="314" t="s">
        <v>53</v>
      </c>
      <c r="J11" s="315"/>
      <c r="K11" s="108" t="s">
        <v>531</v>
      </c>
      <c r="L11" s="108" t="s">
        <v>532</v>
      </c>
      <c r="M11" s="108" t="s">
        <v>533</v>
      </c>
      <c r="N11" s="108" t="s">
        <v>57</v>
      </c>
      <c r="O11" s="119" t="s">
        <v>58</v>
      </c>
      <c r="P11" s="108" t="s">
        <v>59</v>
      </c>
      <c r="Q11" s="246" t="s">
        <v>60</v>
      </c>
      <c r="R11" s="272" t="s">
        <v>2144</v>
      </c>
      <c r="S11" s="331"/>
      <c r="T11" s="119">
        <v>2</v>
      </c>
      <c r="U11" s="119"/>
      <c r="V11" s="119"/>
      <c r="W11" s="119">
        <v>1</v>
      </c>
      <c r="X11" s="119">
        <v>1</v>
      </c>
      <c r="Y11" s="119">
        <v>4</v>
      </c>
      <c r="Z11" s="119">
        <v>1</v>
      </c>
      <c r="AA11" s="137">
        <v>1</v>
      </c>
      <c r="AB11" s="130">
        <v>44280</v>
      </c>
      <c r="AC11" s="130">
        <v>45375</v>
      </c>
      <c r="AD11" s="250"/>
      <c r="AE11" s="260"/>
      <c r="AF11" s="108"/>
      <c r="AG11" s="223" t="s">
        <v>62</v>
      </c>
      <c r="AH11" s="107"/>
      <c r="AI11" s="107">
        <v>36245.65</v>
      </c>
      <c r="AJ11" s="394" t="s">
        <v>149</v>
      </c>
      <c r="AK11" s="107"/>
      <c r="AL11" s="108"/>
    </row>
    <row r="12" spans="2:38" s="103" customFormat="1" ht="14.1" customHeight="1">
      <c r="B12" s="18">
        <v>6</v>
      </c>
      <c r="C12" s="168" t="s">
        <v>74</v>
      </c>
      <c r="D12" s="294" t="s">
        <v>2131</v>
      </c>
      <c r="E12" s="294"/>
      <c r="F12" s="146" t="s">
        <v>77</v>
      </c>
      <c r="G12" s="120" t="s">
        <v>78</v>
      </c>
      <c r="H12" s="281"/>
      <c r="I12" s="314" t="s">
        <v>53</v>
      </c>
      <c r="J12" s="315"/>
      <c r="K12" s="108" t="s">
        <v>79</v>
      </c>
      <c r="L12" s="108" t="s">
        <v>80</v>
      </c>
      <c r="M12" s="108" t="s">
        <v>81</v>
      </c>
      <c r="N12" s="108" t="s">
        <v>82</v>
      </c>
      <c r="O12" s="119" t="s">
        <v>58</v>
      </c>
      <c r="P12" s="108" t="s">
        <v>59</v>
      </c>
      <c r="Q12" s="246" t="s">
        <v>60</v>
      </c>
      <c r="R12" s="206"/>
      <c r="S12" s="330"/>
      <c r="T12" s="119">
        <v>4</v>
      </c>
      <c r="U12" s="119"/>
      <c r="V12" s="119"/>
      <c r="W12" s="119">
        <v>3</v>
      </c>
      <c r="X12" s="119">
        <v>1</v>
      </c>
      <c r="Y12" s="119">
        <v>6</v>
      </c>
      <c r="Z12" s="119">
        <v>0</v>
      </c>
      <c r="AA12" s="137">
        <v>0</v>
      </c>
      <c r="AB12" s="133">
        <v>44937</v>
      </c>
      <c r="AC12" s="133">
        <v>45302</v>
      </c>
      <c r="AD12" s="254"/>
      <c r="AE12" s="263"/>
      <c r="AF12" s="108"/>
      <c r="AG12" s="223" t="s">
        <v>62</v>
      </c>
      <c r="AH12" s="107"/>
      <c r="AI12" s="107">
        <v>12738.46</v>
      </c>
      <c r="AJ12" s="225" t="s">
        <v>149</v>
      </c>
      <c r="AK12" s="107"/>
      <c r="AL12" s="108"/>
    </row>
    <row r="13" spans="2:38" s="103" customFormat="1" ht="14.1" customHeight="1">
      <c r="B13" s="18">
        <v>7</v>
      </c>
      <c r="C13" s="168" t="s">
        <v>2145</v>
      </c>
      <c r="D13" s="294" t="s">
        <v>2133</v>
      </c>
      <c r="E13" s="294"/>
      <c r="F13" s="146" t="s">
        <v>359</v>
      </c>
      <c r="G13" s="120" t="s">
        <v>2146</v>
      </c>
      <c r="H13" s="281"/>
      <c r="I13" s="314" t="s">
        <v>53</v>
      </c>
      <c r="J13" s="315"/>
      <c r="K13" s="108" t="s">
        <v>2147</v>
      </c>
      <c r="L13" s="108" t="s">
        <v>2148</v>
      </c>
      <c r="M13" s="108" t="s">
        <v>2149</v>
      </c>
      <c r="N13" s="108" t="s">
        <v>2138</v>
      </c>
      <c r="O13" s="119" t="s">
        <v>58</v>
      </c>
      <c r="P13" s="108" t="s">
        <v>59</v>
      </c>
      <c r="Q13" s="246" t="s">
        <v>60</v>
      </c>
      <c r="R13" s="272" t="s">
        <v>2150</v>
      </c>
      <c r="S13" s="331"/>
      <c r="T13" s="119">
        <v>4</v>
      </c>
      <c r="U13" s="119"/>
      <c r="V13" s="119"/>
      <c r="W13" s="119">
        <v>2</v>
      </c>
      <c r="X13" s="119">
        <v>2</v>
      </c>
      <c r="Y13" s="119">
        <v>8</v>
      </c>
      <c r="Z13" s="119">
        <v>0</v>
      </c>
      <c r="AA13" s="137">
        <v>1</v>
      </c>
      <c r="AB13" s="134">
        <v>44265</v>
      </c>
      <c r="AC13" s="134">
        <v>45360</v>
      </c>
      <c r="AD13" s="255"/>
      <c r="AE13" s="264"/>
      <c r="AF13" s="108"/>
      <c r="AG13" s="257">
        <v>45139</v>
      </c>
      <c r="AH13" s="107"/>
      <c r="AI13" s="107">
        <v>39000</v>
      </c>
      <c r="AJ13" s="107"/>
      <c r="AK13" s="107"/>
      <c r="AL13" s="108"/>
    </row>
    <row r="14" spans="2:38" s="103" customFormat="1" ht="14.1" customHeight="1">
      <c r="B14" s="18">
        <v>8</v>
      </c>
      <c r="C14" s="349" t="s">
        <v>108</v>
      </c>
      <c r="D14" s="294" t="s">
        <v>2151</v>
      </c>
      <c r="E14" s="294"/>
      <c r="F14" s="351" t="s">
        <v>96</v>
      </c>
      <c r="G14" s="359" t="s">
        <v>2152</v>
      </c>
      <c r="H14" s="399"/>
      <c r="I14" s="362"/>
      <c r="J14" s="375">
        <v>45142</v>
      </c>
      <c r="K14" s="236" t="s">
        <v>476</v>
      </c>
      <c r="L14" s="236" t="s">
        <v>99</v>
      </c>
      <c r="M14" s="236" t="s">
        <v>99</v>
      </c>
      <c r="N14" s="236" t="s">
        <v>164</v>
      </c>
      <c r="O14" s="236" t="s">
        <v>99</v>
      </c>
      <c r="P14" s="236" t="s">
        <v>59</v>
      </c>
      <c r="Q14" s="246" t="s">
        <v>60</v>
      </c>
      <c r="R14" s="206" t="s">
        <v>477</v>
      </c>
      <c r="S14" s="330"/>
      <c r="T14" s="236" t="s">
        <v>99</v>
      </c>
      <c r="U14" s="236"/>
      <c r="V14" s="236"/>
      <c r="W14" s="236" t="s">
        <v>99</v>
      </c>
      <c r="X14" s="236" t="s">
        <v>99</v>
      </c>
      <c r="Y14" s="13"/>
      <c r="Z14" s="13"/>
      <c r="AA14" s="388"/>
      <c r="AB14" s="391">
        <v>45142</v>
      </c>
      <c r="AC14" s="391">
        <v>45657</v>
      </c>
      <c r="AD14" s="107"/>
      <c r="AE14" s="108"/>
      <c r="AF14" s="108"/>
      <c r="AG14" s="108"/>
      <c r="AH14" s="107"/>
      <c r="AI14" s="107">
        <v>36800</v>
      </c>
      <c r="AJ14" s="107"/>
      <c r="AK14" s="107"/>
      <c r="AL14" s="108"/>
    </row>
    <row r="15" spans="2:38" s="103" customFormat="1" ht="54">
      <c r="B15" s="18">
        <v>10</v>
      </c>
      <c r="C15" s="349" t="s">
        <v>931</v>
      </c>
      <c r="D15" s="355" t="s">
        <v>2153</v>
      </c>
      <c r="E15" s="355"/>
      <c r="F15" s="351" t="s">
        <v>2154</v>
      </c>
      <c r="G15" s="359" t="s">
        <v>2155</v>
      </c>
      <c r="H15" s="399"/>
      <c r="I15" s="362" t="s">
        <v>53</v>
      </c>
      <c r="J15" s="373" t="s">
        <v>2156</v>
      </c>
      <c r="K15" s="380" t="s">
        <v>506</v>
      </c>
      <c r="L15" s="236" t="s">
        <v>99</v>
      </c>
      <c r="M15" s="236" t="s">
        <v>99</v>
      </c>
      <c r="N15" s="236" t="s">
        <v>71</v>
      </c>
      <c r="O15" s="236" t="s">
        <v>99</v>
      </c>
      <c r="P15" s="236" t="s">
        <v>59</v>
      </c>
      <c r="Q15" s="246" t="s">
        <v>60</v>
      </c>
      <c r="R15" s="206" t="s">
        <v>2157</v>
      </c>
      <c r="S15" s="330"/>
      <c r="T15" s="283">
        <v>2</v>
      </c>
      <c r="U15" s="236"/>
      <c r="V15" s="236"/>
      <c r="W15" s="236" t="s">
        <v>99</v>
      </c>
      <c r="X15" s="236" t="s">
        <v>99</v>
      </c>
      <c r="Y15" s="236">
        <v>6</v>
      </c>
      <c r="Z15" s="13"/>
      <c r="AA15" s="388"/>
      <c r="AB15" s="392">
        <v>44923</v>
      </c>
      <c r="AC15" s="392">
        <v>45287</v>
      </c>
      <c r="AD15" s="107"/>
      <c r="AE15" s="108"/>
      <c r="AF15" s="108"/>
      <c r="AG15" s="108" t="s">
        <v>2158</v>
      </c>
      <c r="AH15" s="107"/>
      <c r="AI15" s="107"/>
      <c r="AJ15" s="107"/>
      <c r="AK15" s="107"/>
      <c r="AL15" s="108"/>
    </row>
    <row r="16" spans="2:38" s="103" customFormat="1" ht="13.5">
      <c r="B16" s="18"/>
      <c r="C16" s="349" t="s">
        <v>108</v>
      </c>
      <c r="D16" s="422" t="s">
        <v>86</v>
      </c>
      <c r="E16" s="422" t="s">
        <v>2159</v>
      </c>
      <c r="F16" s="351" t="s">
        <v>868</v>
      </c>
      <c r="G16" s="359" t="s">
        <v>89</v>
      </c>
      <c r="H16" s="443"/>
      <c r="I16" s="444" t="s">
        <v>53</v>
      </c>
      <c r="J16" s="375">
        <v>45266</v>
      </c>
      <c r="K16" s="380"/>
      <c r="L16" s="236"/>
      <c r="M16" s="236"/>
      <c r="N16" s="236" t="s">
        <v>71</v>
      </c>
      <c r="O16" s="236"/>
      <c r="P16" s="236" t="s">
        <v>90</v>
      </c>
      <c r="Q16" s="246" t="s">
        <v>60</v>
      </c>
      <c r="R16" s="206" t="s">
        <v>91</v>
      </c>
      <c r="S16" s="330"/>
      <c r="T16" s="283"/>
      <c r="U16" s="236"/>
      <c r="V16" s="236"/>
      <c r="W16" s="236"/>
      <c r="X16" s="236"/>
      <c r="Y16" s="236">
        <v>6</v>
      </c>
      <c r="Z16" s="13"/>
      <c r="AA16" s="388"/>
      <c r="AB16" s="392">
        <v>45288</v>
      </c>
      <c r="AC16" s="392">
        <v>45743</v>
      </c>
      <c r="AD16" s="107"/>
      <c r="AE16" s="108"/>
      <c r="AF16" s="108"/>
      <c r="AG16" s="108"/>
      <c r="AH16" s="107"/>
      <c r="AI16" s="107">
        <v>573534</v>
      </c>
      <c r="AK16" s="107"/>
      <c r="AL16" s="108"/>
    </row>
    <row r="17" spans="2:38" s="103" customFormat="1" ht="27.95" customHeight="1">
      <c r="B17" s="18">
        <v>11</v>
      </c>
      <c r="C17" s="349" t="s">
        <v>92</v>
      </c>
      <c r="D17" s="355" t="s">
        <v>2160</v>
      </c>
      <c r="E17" s="355"/>
      <c r="F17" s="351" t="s">
        <v>96</v>
      </c>
      <c r="G17" s="359" t="s">
        <v>97</v>
      </c>
      <c r="H17" s="399"/>
      <c r="I17" s="362" t="s">
        <v>53</v>
      </c>
      <c r="J17" s="373"/>
      <c r="K17" s="380" t="s">
        <v>98</v>
      </c>
      <c r="L17" s="236" t="s">
        <v>99</v>
      </c>
      <c r="M17" s="236" t="s">
        <v>99</v>
      </c>
      <c r="N17" s="236" t="s">
        <v>71</v>
      </c>
      <c r="O17" s="236" t="s">
        <v>99</v>
      </c>
      <c r="P17" s="236" t="s">
        <v>59</v>
      </c>
      <c r="Q17" s="246" t="s">
        <v>60</v>
      </c>
      <c r="R17" s="272" t="s">
        <v>101</v>
      </c>
      <c r="S17" s="331"/>
      <c r="T17" s="236" t="s">
        <v>99</v>
      </c>
      <c r="U17" s="236"/>
      <c r="V17" s="236"/>
      <c r="W17" s="236" t="s">
        <v>99</v>
      </c>
      <c r="X17" s="236" t="s">
        <v>99</v>
      </c>
      <c r="Y17" s="13"/>
      <c r="Z17" s="13"/>
      <c r="AA17" s="388"/>
      <c r="AB17" s="391">
        <v>44927</v>
      </c>
      <c r="AC17" s="391">
        <v>45471</v>
      </c>
      <c r="AD17" s="107"/>
      <c r="AE17" s="108" t="s">
        <v>2161</v>
      </c>
      <c r="AF17" s="257">
        <v>45078</v>
      </c>
      <c r="AG17" s="228" t="s">
        <v>62</v>
      </c>
      <c r="AH17" s="219">
        <v>45089</v>
      </c>
      <c r="AI17" s="107"/>
      <c r="AJ17" s="107"/>
      <c r="AK17" s="107"/>
      <c r="AL17" s="108"/>
    </row>
    <row r="18" spans="2:38" s="103" customFormat="1" ht="27.95" customHeight="1">
      <c r="B18" s="18">
        <v>12</v>
      </c>
      <c r="C18" s="349" t="s">
        <v>102</v>
      </c>
      <c r="D18" s="355" t="s">
        <v>2162</v>
      </c>
      <c r="E18" s="355"/>
      <c r="F18" s="351" t="s">
        <v>96</v>
      </c>
      <c r="G18" s="359" t="s">
        <v>103</v>
      </c>
      <c r="H18" s="399"/>
      <c r="I18" s="362" t="s">
        <v>53</v>
      </c>
      <c r="J18" s="373"/>
      <c r="K18" s="236" t="s">
        <v>104</v>
      </c>
      <c r="L18" s="236" t="s">
        <v>99</v>
      </c>
      <c r="M18" s="236" t="s">
        <v>99</v>
      </c>
      <c r="N18" s="236" t="s">
        <v>2138</v>
      </c>
      <c r="O18" s="236" t="s">
        <v>99</v>
      </c>
      <c r="P18" s="236" t="s">
        <v>59</v>
      </c>
      <c r="Q18" s="246" t="s">
        <v>60</v>
      </c>
      <c r="R18" s="272" t="s">
        <v>106</v>
      </c>
      <c r="S18" s="331"/>
      <c r="T18" s="236">
        <v>1</v>
      </c>
      <c r="U18" s="236"/>
      <c r="V18" s="236"/>
      <c r="W18" s="236" t="s">
        <v>99</v>
      </c>
      <c r="X18" s="236" t="s">
        <v>99</v>
      </c>
      <c r="Y18" s="283">
        <v>7</v>
      </c>
      <c r="Z18" s="13"/>
      <c r="AA18" s="388"/>
      <c r="AB18" s="391">
        <v>44465</v>
      </c>
      <c r="AC18" s="391">
        <v>45560</v>
      </c>
      <c r="AD18" s="107"/>
      <c r="AE18" s="108"/>
      <c r="AF18" s="257"/>
      <c r="AG18" s="108"/>
      <c r="AH18" s="107"/>
      <c r="AI18" s="107"/>
      <c r="AJ18" s="107"/>
      <c r="AK18" s="107"/>
      <c r="AL18" s="108"/>
    </row>
    <row r="19" spans="2:38" s="103" customFormat="1" ht="27.95" customHeight="1">
      <c r="B19" s="18">
        <v>13</v>
      </c>
      <c r="C19" s="269" t="s">
        <v>108</v>
      </c>
      <c r="D19" s="340" t="s">
        <v>2163</v>
      </c>
      <c r="E19" s="340"/>
      <c r="F19" s="146" t="s">
        <v>110</v>
      </c>
      <c r="G19" s="106" t="s">
        <v>2164</v>
      </c>
      <c r="H19" s="313"/>
      <c r="I19" s="318" t="s">
        <v>53</v>
      </c>
      <c r="J19" s="368"/>
      <c r="K19" s="108" t="s">
        <v>112</v>
      </c>
      <c r="L19" s="108" t="s">
        <v>113</v>
      </c>
      <c r="M19" s="12"/>
      <c r="N19" s="108" t="s">
        <v>114</v>
      </c>
      <c r="O19" s="119"/>
      <c r="P19" s="11" t="s">
        <v>59</v>
      </c>
      <c r="Q19" s="248" t="s">
        <v>100</v>
      </c>
      <c r="R19" s="206" t="s">
        <v>2165</v>
      </c>
      <c r="S19" s="330"/>
      <c r="T19" s="119">
        <v>2</v>
      </c>
      <c r="U19" s="119"/>
      <c r="V19" s="119"/>
      <c r="W19" s="119"/>
      <c r="X19" s="119"/>
      <c r="Y19" s="119">
        <v>4</v>
      </c>
      <c r="Z19" s="13"/>
      <c r="AA19" s="389"/>
      <c r="AB19" s="390"/>
      <c r="AC19" s="390"/>
      <c r="AD19" s="21"/>
      <c r="AE19" s="11"/>
      <c r="AF19" s="11"/>
      <c r="AG19" s="11"/>
      <c r="AH19" s="21"/>
      <c r="AI19" s="21"/>
      <c r="AJ19" s="21"/>
      <c r="AK19" s="21"/>
      <c r="AL19" s="11"/>
    </row>
    <row r="20" spans="2:38" s="103" customFormat="1" ht="27">
      <c r="B20" s="18">
        <v>14</v>
      </c>
      <c r="C20" s="226" t="s">
        <v>521</v>
      </c>
      <c r="D20" s="339"/>
      <c r="E20" s="339"/>
      <c r="F20" s="146" t="s">
        <v>88</v>
      </c>
      <c r="G20" s="120" t="s">
        <v>523</v>
      </c>
      <c r="H20" s="281"/>
      <c r="I20" s="314" t="s">
        <v>53</v>
      </c>
      <c r="J20" s="315"/>
      <c r="K20" s="108" t="s">
        <v>524</v>
      </c>
      <c r="L20" s="109" t="s">
        <v>525</v>
      </c>
      <c r="M20" s="108" t="s">
        <v>526</v>
      </c>
      <c r="N20" s="108" t="s">
        <v>57</v>
      </c>
      <c r="O20" s="119" t="s">
        <v>58</v>
      </c>
      <c r="P20" s="108" t="s">
        <v>59</v>
      </c>
      <c r="Q20" s="246" t="s">
        <v>60</v>
      </c>
      <c r="R20" s="206"/>
      <c r="S20" s="330"/>
      <c r="T20" s="119">
        <v>4</v>
      </c>
      <c r="U20" s="119"/>
      <c r="V20" s="119"/>
      <c r="W20" s="119">
        <v>3</v>
      </c>
      <c r="X20" s="119">
        <v>1</v>
      </c>
      <c r="Y20" s="119">
        <v>4</v>
      </c>
      <c r="Z20" s="119">
        <v>0</v>
      </c>
      <c r="AA20" s="137">
        <v>4</v>
      </c>
      <c r="AB20" s="129">
        <v>45007</v>
      </c>
      <c r="AC20" s="129">
        <v>45372</v>
      </c>
      <c r="AD20" s="249"/>
      <c r="AE20" s="259"/>
      <c r="AF20" s="108"/>
      <c r="AG20" s="223" t="s">
        <v>62</v>
      </c>
      <c r="AH20" s="107"/>
      <c r="AI20" s="107"/>
      <c r="AJ20" s="224" t="s">
        <v>149</v>
      </c>
      <c r="AK20" s="107"/>
      <c r="AL20" s="108"/>
    </row>
    <row r="21" spans="2:38" s="103" customFormat="1" ht="27.95" customHeight="1">
      <c r="B21" s="18">
        <v>15</v>
      </c>
      <c r="C21" s="226" t="s">
        <v>117</v>
      </c>
      <c r="D21" s="339"/>
      <c r="E21" s="339"/>
      <c r="F21" s="146" t="s">
        <v>119</v>
      </c>
      <c r="G21" s="120" t="s">
        <v>120</v>
      </c>
      <c r="H21" s="281"/>
      <c r="I21" s="314" t="s">
        <v>53</v>
      </c>
      <c r="J21" s="315"/>
      <c r="K21" s="108" t="s">
        <v>54</v>
      </c>
      <c r="L21" s="108" t="s">
        <v>55</v>
      </c>
      <c r="M21" s="108" t="s">
        <v>56</v>
      </c>
      <c r="N21" s="108" t="s">
        <v>57</v>
      </c>
      <c r="O21" s="119" t="s">
        <v>58</v>
      </c>
      <c r="P21" s="108" t="s">
        <v>59</v>
      </c>
      <c r="Q21" s="246" t="s">
        <v>60</v>
      </c>
      <c r="R21" s="206"/>
      <c r="S21" s="330"/>
      <c r="T21" s="119">
        <v>2</v>
      </c>
      <c r="U21" s="119"/>
      <c r="V21" s="119"/>
      <c r="W21" s="119">
        <v>1</v>
      </c>
      <c r="X21" s="119">
        <v>1</v>
      </c>
      <c r="Y21" s="119">
        <v>4</v>
      </c>
      <c r="Z21" s="119">
        <v>1</v>
      </c>
      <c r="AA21" s="137">
        <v>2</v>
      </c>
      <c r="AB21" s="130">
        <v>44978</v>
      </c>
      <c r="AC21" s="130">
        <v>45342</v>
      </c>
      <c r="AD21" s="250"/>
      <c r="AE21" s="260"/>
      <c r="AF21" s="109"/>
      <c r="AG21" s="223" t="s">
        <v>62</v>
      </c>
      <c r="AH21" s="194"/>
      <c r="AI21" s="194"/>
      <c r="AJ21" s="225" t="s">
        <v>149</v>
      </c>
      <c r="AK21" s="194"/>
      <c r="AL21" s="109"/>
    </row>
    <row r="22" spans="2:38" s="103" customFormat="1" ht="13.5">
      <c r="B22" s="18">
        <v>16</v>
      </c>
      <c r="C22" s="226" t="s">
        <v>539</v>
      </c>
      <c r="D22" s="339"/>
      <c r="E22" s="339"/>
      <c r="F22" s="146" t="s">
        <v>241</v>
      </c>
      <c r="G22" s="120" t="s">
        <v>2166</v>
      </c>
      <c r="H22" s="281"/>
      <c r="I22" s="314" t="s">
        <v>53</v>
      </c>
      <c r="J22" s="315"/>
      <c r="K22" s="108" t="s">
        <v>2167</v>
      </c>
      <c r="L22" s="108"/>
      <c r="M22" s="108"/>
      <c r="N22" s="108" t="s">
        <v>71</v>
      </c>
      <c r="O22" s="119" t="s">
        <v>58</v>
      </c>
      <c r="P22" s="108" t="s">
        <v>59</v>
      </c>
      <c r="Q22" s="246" t="s">
        <v>267</v>
      </c>
      <c r="R22" s="206"/>
      <c r="S22" s="330"/>
      <c r="T22" s="226">
        <v>2</v>
      </c>
      <c r="U22" s="226" t="s">
        <v>2168</v>
      </c>
      <c r="V22" s="386"/>
      <c r="W22" s="119">
        <v>1</v>
      </c>
      <c r="X22" s="119">
        <v>1</v>
      </c>
      <c r="Y22" s="119">
        <v>4</v>
      </c>
      <c r="Z22" s="119"/>
      <c r="AA22" s="137"/>
      <c r="AB22" s="131">
        <v>44543</v>
      </c>
      <c r="AC22" s="131">
        <v>44907</v>
      </c>
      <c r="AD22" s="251"/>
      <c r="AE22" s="261"/>
      <c r="AF22" s="241">
        <v>44896</v>
      </c>
      <c r="AG22" s="223" t="s">
        <v>62</v>
      </c>
      <c r="AH22" s="194"/>
      <c r="AI22" s="267">
        <v>8227.44</v>
      </c>
      <c r="AJ22" s="225" t="s">
        <v>149</v>
      </c>
      <c r="AK22" s="194"/>
      <c r="AL22" s="109"/>
    </row>
    <row r="23" spans="2:38" s="103" customFormat="1" ht="13.5">
      <c r="B23" s="18"/>
      <c r="C23" s="226" t="s">
        <v>539</v>
      </c>
      <c r="D23" s="339"/>
      <c r="E23" s="339"/>
      <c r="F23" s="146" t="s">
        <v>241</v>
      </c>
      <c r="G23" s="120" t="s">
        <v>2166</v>
      </c>
      <c r="H23" s="281"/>
      <c r="I23" s="314"/>
      <c r="J23" s="315"/>
      <c r="K23" s="108" t="s">
        <v>2167</v>
      </c>
      <c r="L23" s="108"/>
      <c r="M23" s="108"/>
      <c r="N23" s="108" t="s">
        <v>71</v>
      </c>
      <c r="O23" s="119" t="s">
        <v>58</v>
      </c>
      <c r="P23" s="108" t="s">
        <v>59</v>
      </c>
      <c r="Q23" s="246" t="s">
        <v>267</v>
      </c>
      <c r="R23" s="206"/>
      <c r="S23" s="330"/>
      <c r="T23" s="119">
        <v>2</v>
      </c>
      <c r="U23" s="226" t="s">
        <v>2169</v>
      </c>
      <c r="V23" s="119"/>
      <c r="W23" s="119">
        <v>1</v>
      </c>
      <c r="X23" s="119">
        <v>1</v>
      </c>
      <c r="Y23" s="119">
        <v>4</v>
      </c>
      <c r="Z23" s="119"/>
      <c r="AA23" s="137"/>
      <c r="AB23" s="131">
        <v>44908</v>
      </c>
      <c r="AC23" s="131">
        <v>45272</v>
      </c>
      <c r="AD23" s="251"/>
      <c r="AE23" s="261"/>
      <c r="AF23" s="241">
        <v>45170</v>
      </c>
      <c r="AG23" s="223" t="s">
        <v>62</v>
      </c>
      <c r="AH23" s="221">
        <v>45182</v>
      </c>
      <c r="AI23" s="267">
        <v>8227.44</v>
      </c>
      <c r="AJ23" s="194"/>
      <c r="AK23" s="194"/>
      <c r="AL23" s="109"/>
    </row>
    <row r="24" spans="2:38" s="103" customFormat="1" ht="13.5">
      <c r="B24" s="18"/>
      <c r="C24" s="226" t="s">
        <v>539</v>
      </c>
      <c r="D24" s="339"/>
      <c r="E24" s="339"/>
      <c r="F24" s="146" t="s">
        <v>241</v>
      </c>
      <c r="G24" s="120" t="s">
        <v>2166</v>
      </c>
      <c r="H24" s="281"/>
      <c r="I24" s="314"/>
      <c r="J24" s="315"/>
      <c r="K24" s="108" t="s">
        <v>2167</v>
      </c>
      <c r="L24" s="108"/>
      <c r="M24" s="108"/>
      <c r="N24" s="108" t="s">
        <v>71</v>
      </c>
      <c r="O24" s="119" t="s">
        <v>58</v>
      </c>
      <c r="P24" s="108" t="s">
        <v>59</v>
      </c>
      <c r="Q24" s="246" t="s">
        <v>60</v>
      </c>
      <c r="R24" s="206"/>
      <c r="S24" s="330"/>
      <c r="T24" s="119">
        <v>2</v>
      </c>
      <c r="U24" s="119"/>
      <c r="V24" s="119" t="s">
        <v>2170</v>
      </c>
      <c r="W24" s="119">
        <v>1</v>
      </c>
      <c r="X24" s="119">
        <v>1</v>
      </c>
      <c r="Y24" s="119">
        <v>4</v>
      </c>
      <c r="Z24" s="119"/>
      <c r="AA24" s="137"/>
      <c r="AB24" s="131">
        <v>45273</v>
      </c>
      <c r="AC24" s="131">
        <v>45638</v>
      </c>
      <c r="AD24" s="251"/>
      <c r="AE24" s="261"/>
      <c r="AF24" s="241">
        <v>45627</v>
      </c>
      <c r="AG24" s="109"/>
      <c r="AH24" s="194"/>
      <c r="AI24" s="267">
        <v>8227.44</v>
      </c>
      <c r="AJ24" s="194"/>
      <c r="AK24" s="194"/>
      <c r="AL24" s="109"/>
    </row>
    <row r="25" spans="2:38" s="103" customFormat="1" ht="13.5">
      <c r="B25" s="18">
        <v>17</v>
      </c>
      <c r="C25" s="226" t="s">
        <v>123</v>
      </c>
      <c r="D25" s="339"/>
      <c r="E25" s="339"/>
      <c r="F25" s="146" t="s">
        <v>77</v>
      </c>
      <c r="G25" s="120" t="s">
        <v>2171</v>
      </c>
      <c r="H25" s="281"/>
      <c r="I25" s="314" t="s">
        <v>53</v>
      </c>
      <c r="J25" s="315"/>
      <c r="K25" s="108" t="s">
        <v>126</v>
      </c>
      <c r="L25" s="108"/>
      <c r="M25" s="108"/>
      <c r="N25" s="108" t="s">
        <v>57</v>
      </c>
      <c r="O25" s="119" t="s">
        <v>58</v>
      </c>
      <c r="P25" s="108" t="s">
        <v>59</v>
      </c>
      <c r="Q25" s="246" t="s">
        <v>267</v>
      </c>
      <c r="R25" s="206"/>
      <c r="S25" s="330"/>
      <c r="T25" s="119"/>
      <c r="U25" s="226" t="s">
        <v>2172</v>
      </c>
      <c r="V25" s="119"/>
      <c r="W25" s="119"/>
      <c r="X25" s="119">
        <v>0</v>
      </c>
      <c r="Y25" s="119">
        <v>1.5</v>
      </c>
      <c r="Z25" s="119">
        <v>0</v>
      </c>
      <c r="AA25" s="137"/>
      <c r="AB25" s="131">
        <v>45001</v>
      </c>
      <c r="AC25" s="131">
        <v>45366</v>
      </c>
      <c r="AD25" s="252"/>
      <c r="AE25" s="123"/>
      <c r="AF25" s="109"/>
      <c r="AG25" s="223" t="s">
        <v>62</v>
      </c>
      <c r="AH25" s="194"/>
      <c r="AI25" s="194">
        <v>1932</v>
      </c>
      <c r="AJ25" s="225" t="s">
        <v>149</v>
      </c>
      <c r="AK25" s="194"/>
      <c r="AL25" s="109"/>
    </row>
    <row r="26" spans="2:38" s="103" customFormat="1" ht="13.5">
      <c r="B26" s="18"/>
      <c r="C26" s="226" t="s">
        <v>123</v>
      </c>
      <c r="D26" s="339"/>
      <c r="E26" s="339"/>
      <c r="F26" s="146" t="s">
        <v>77</v>
      </c>
      <c r="G26" s="120" t="s">
        <v>2171</v>
      </c>
      <c r="H26" s="281"/>
      <c r="I26" s="314"/>
      <c r="J26" s="315"/>
      <c r="K26" s="108" t="s">
        <v>126</v>
      </c>
      <c r="L26" s="108"/>
      <c r="M26" s="108"/>
      <c r="N26" s="108" t="s">
        <v>57</v>
      </c>
      <c r="O26" s="119" t="s">
        <v>58</v>
      </c>
      <c r="P26" s="108" t="s">
        <v>59</v>
      </c>
      <c r="Q26" s="246" t="s">
        <v>60</v>
      </c>
      <c r="R26" s="206"/>
      <c r="S26" s="330"/>
      <c r="T26" s="119"/>
      <c r="U26" s="226" t="s">
        <v>2173</v>
      </c>
      <c r="V26" s="119"/>
      <c r="W26" s="119"/>
      <c r="X26" s="119">
        <v>0</v>
      </c>
      <c r="Y26" s="119">
        <v>1.5</v>
      </c>
      <c r="Z26" s="119">
        <v>0</v>
      </c>
      <c r="AA26" s="137"/>
      <c r="AB26" s="131">
        <v>45001</v>
      </c>
      <c r="AC26" s="131">
        <v>45366</v>
      </c>
      <c r="AD26" s="252"/>
      <c r="AE26" s="123"/>
      <c r="AF26" s="311">
        <v>45139</v>
      </c>
      <c r="AG26" s="109"/>
      <c r="AH26" s="194"/>
      <c r="AI26" s="194">
        <v>1932</v>
      </c>
      <c r="AJ26" s="194"/>
      <c r="AK26" s="194"/>
      <c r="AL26" s="109"/>
    </row>
    <row r="27" spans="2:38" s="103" customFormat="1" ht="42" customHeight="1">
      <c r="B27" s="18">
        <v>18</v>
      </c>
      <c r="C27" s="226" t="s">
        <v>131</v>
      </c>
      <c r="D27" s="339"/>
      <c r="E27" s="339"/>
      <c r="F27" s="146" t="s">
        <v>96</v>
      </c>
      <c r="G27" s="120" t="s">
        <v>2174</v>
      </c>
      <c r="H27" s="281"/>
      <c r="I27" s="314" t="s">
        <v>53</v>
      </c>
      <c r="J27" s="315"/>
      <c r="K27" s="108" t="s">
        <v>135</v>
      </c>
      <c r="L27" s="108" t="s">
        <v>136</v>
      </c>
      <c r="M27" s="108" t="s">
        <v>137</v>
      </c>
      <c r="N27" s="108" t="s">
        <v>164</v>
      </c>
      <c r="O27" s="119" t="s">
        <v>58</v>
      </c>
      <c r="P27" s="108" t="s">
        <v>59</v>
      </c>
      <c r="Q27" s="246" t="s">
        <v>60</v>
      </c>
      <c r="R27" s="206" t="s">
        <v>477</v>
      </c>
      <c r="S27" s="285"/>
      <c r="T27" s="119"/>
      <c r="U27" s="119"/>
      <c r="V27" s="119"/>
      <c r="W27" s="119"/>
      <c r="X27" s="119"/>
      <c r="Y27" s="119">
        <v>8</v>
      </c>
      <c r="Z27" s="119"/>
      <c r="AA27" s="137"/>
      <c r="AB27" s="130">
        <v>44870</v>
      </c>
      <c r="AC27" s="130">
        <v>45234</v>
      </c>
      <c r="AD27" s="250"/>
      <c r="AE27" s="260"/>
      <c r="AF27" s="257">
        <v>44896</v>
      </c>
      <c r="AG27" s="223" t="s">
        <v>62</v>
      </c>
      <c r="AH27" s="107"/>
      <c r="AI27" s="107">
        <v>38640</v>
      </c>
      <c r="AJ27" s="224" t="s">
        <v>149</v>
      </c>
      <c r="AK27" s="107"/>
      <c r="AL27" s="108"/>
    </row>
    <row r="28" spans="2:38" s="103" customFormat="1" ht="27.95" customHeight="1">
      <c r="B28" s="18">
        <v>19</v>
      </c>
      <c r="C28" s="226" t="s">
        <v>2175</v>
      </c>
      <c r="D28" s="339"/>
      <c r="E28" s="339"/>
      <c r="F28" s="146" t="s">
        <v>2176</v>
      </c>
      <c r="G28" s="120" t="s">
        <v>2177</v>
      </c>
      <c r="H28" s="281"/>
      <c r="I28" s="314" t="s">
        <v>53</v>
      </c>
      <c r="J28" s="315"/>
      <c r="K28" s="104" t="s">
        <v>2177</v>
      </c>
      <c r="L28" s="108" t="s">
        <v>2178</v>
      </c>
      <c r="M28" s="108" t="s">
        <v>2179</v>
      </c>
      <c r="N28" s="108" t="s">
        <v>218</v>
      </c>
      <c r="O28" s="119" t="s">
        <v>58</v>
      </c>
      <c r="P28" s="108" t="s">
        <v>59</v>
      </c>
      <c r="Q28" s="246" t="s">
        <v>60</v>
      </c>
      <c r="R28" s="206"/>
      <c r="S28" s="330"/>
      <c r="T28" s="119">
        <v>1</v>
      </c>
      <c r="U28" s="119"/>
      <c r="V28" s="119"/>
      <c r="W28" s="119">
        <v>1</v>
      </c>
      <c r="X28" s="119">
        <v>0</v>
      </c>
      <c r="Y28" s="119">
        <v>18</v>
      </c>
      <c r="Z28" s="119">
        <v>0</v>
      </c>
      <c r="AA28" s="137">
        <v>5</v>
      </c>
      <c r="AB28" s="130">
        <v>44908</v>
      </c>
      <c r="AC28" s="130">
        <v>45272</v>
      </c>
      <c r="AD28" s="250"/>
      <c r="AE28" s="260"/>
      <c r="AF28" s="257">
        <v>45200</v>
      </c>
      <c r="AG28" s="108"/>
      <c r="AH28" s="107"/>
      <c r="AI28" s="107">
        <v>3333.75</v>
      </c>
      <c r="AJ28" s="107"/>
      <c r="AK28" s="107"/>
      <c r="AL28" s="108"/>
    </row>
    <row r="29" spans="2:38" s="103" customFormat="1" ht="27">
      <c r="B29" s="18">
        <v>20</v>
      </c>
      <c r="C29" s="226" t="s">
        <v>2180</v>
      </c>
      <c r="D29" s="339"/>
      <c r="E29" s="339"/>
      <c r="F29" s="146" t="s">
        <v>2176</v>
      </c>
      <c r="G29" s="120" t="s">
        <v>2181</v>
      </c>
      <c r="H29" s="281"/>
      <c r="I29" s="314" t="s">
        <v>53</v>
      </c>
      <c r="J29" s="315"/>
      <c r="K29" s="104" t="s">
        <v>2181</v>
      </c>
      <c r="L29" s="108" t="s">
        <v>2178</v>
      </c>
      <c r="M29" s="108" t="s">
        <v>2179</v>
      </c>
      <c r="N29" s="108" t="s">
        <v>218</v>
      </c>
      <c r="O29" s="119" t="s">
        <v>58</v>
      </c>
      <c r="P29" s="108" t="s">
        <v>59</v>
      </c>
      <c r="Q29" s="246" t="s">
        <v>60</v>
      </c>
      <c r="R29" s="206"/>
      <c r="S29" s="330"/>
      <c r="T29" s="119">
        <v>1</v>
      </c>
      <c r="U29" s="119"/>
      <c r="V29" s="119"/>
      <c r="W29" s="119">
        <v>1</v>
      </c>
      <c r="X29" s="119">
        <v>0</v>
      </c>
      <c r="Y29" s="119">
        <v>18</v>
      </c>
      <c r="Z29" s="119">
        <v>0</v>
      </c>
      <c r="AA29" s="137">
        <v>9</v>
      </c>
      <c r="AB29" s="130">
        <v>44908</v>
      </c>
      <c r="AC29" s="130">
        <v>45272</v>
      </c>
      <c r="AD29" s="250"/>
      <c r="AE29" s="260"/>
      <c r="AF29" s="257">
        <v>45200</v>
      </c>
      <c r="AG29" s="108"/>
      <c r="AH29" s="107"/>
      <c r="AI29" s="107">
        <v>3333.75</v>
      </c>
      <c r="AJ29" s="107"/>
      <c r="AK29" s="107"/>
      <c r="AL29" s="108"/>
    </row>
    <row r="30" spans="2:38" s="103" customFormat="1" ht="27">
      <c r="B30" s="18">
        <v>21</v>
      </c>
      <c r="C30" s="226" t="s">
        <v>2182</v>
      </c>
      <c r="D30" s="339"/>
      <c r="E30" s="339"/>
      <c r="F30" s="146" t="s">
        <v>241</v>
      </c>
      <c r="G30" s="120" t="s">
        <v>2183</v>
      </c>
      <c r="H30" s="281"/>
      <c r="I30" s="314" t="s">
        <v>53</v>
      </c>
      <c r="J30" s="315"/>
      <c r="K30" s="108" t="s">
        <v>2184</v>
      </c>
      <c r="L30" s="108" t="s">
        <v>69</v>
      </c>
      <c r="M30" s="270" t="s">
        <v>70</v>
      </c>
      <c r="N30" s="108" t="s">
        <v>71</v>
      </c>
      <c r="O30" s="119" t="s">
        <v>58</v>
      </c>
      <c r="P30" s="108" t="s">
        <v>59</v>
      </c>
      <c r="Q30" s="246" t="s">
        <v>60</v>
      </c>
      <c r="R30" s="206"/>
      <c r="S30" s="330"/>
      <c r="T30" s="119">
        <v>2</v>
      </c>
      <c r="U30" s="119"/>
      <c r="V30" s="119"/>
      <c r="W30" s="119">
        <v>1</v>
      </c>
      <c r="X30" s="119">
        <v>1</v>
      </c>
      <c r="Y30" s="119">
        <v>4</v>
      </c>
      <c r="Z30" s="119">
        <v>0</v>
      </c>
      <c r="AA30" s="137">
        <v>0</v>
      </c>
      <c r="AB30" s="131">
        <v>44377</v>
      </c>
      <c r="AC30" s="131">
        <v>45472</v>
      </c>
      <c r="AD30" s="251"/>
      <c r="AE30" s="261"/>
      <c r="AF30" s="108"/>
      <c r="AG30" s="223" t="s">
        <v>62</v>
      </c>
      <c r="AH30" s="108"/>
      <c r="AI30" s="108">
        <v>18500</v>
      </c>
      <c r="AJ30" s="394" t="s">
        <v>149</v>
      </c>
      <c r="AK30" s="107"/>
      <c r="AL30" s="108"/>
    </row>
    <row r="31" spans="2:38" s="103" customFormat="1" ht="27">
      <c r="B31" s="18">
        <v>22</v>
      </c>
      <c r="C31" s="226" t="s">
        <v>141</v>
      </c>
      <c r="D31" s="146" t="s">
        <v>2185</v>
      </c>
      <c r="E31" s="146"/>
      <c r="F31" s="146" t="s">
        <v>144</v>
      </c>
      <c r="G31" s="120" t="s">
        <v>145</v>
      </c>
      <c r="H31" s="281" t="s">
        <v>2186</v>
      </c>
      <c r="I31" s="314" t="s">
        <v>53</v>
      </c>
      <c r="J31" s="315"/>
      <c r="K31" s="108" t="s">
        <v>146</v>
      </c>
      <c r="L31" s="108" t="s">
        <v>147</v>
      </c>
      <c r="M31" s="108" t="s">
        <v>148</v>
      </c>
      <c r="N31" s="108" t="s">
        <v>57</v>
      </c>
      <c r="O31" s="119" t="s">
        <v>58</v>
      </c>
      <c r="P31" s="108" t="s">
        <v>59</v>
      </c>
      <c r="Q31" s="246" t="s">
        <v>60</v>
      </c>
      <c r="R31" s="206"/>
      <c r="S31" s="330"/>
      <c r="T31" s="119">
        <v>2</v>
      </c>
      <c r="U31" s="119"/>
      <c r="V31" s="119"/>
      <c r="W31" s="119"/>
      <c r="X31" s="119"/>
      <c r="Y31" s="119">
        <v>6</v>
      </c>
      <c r="Z31" s="119"/>
      <c r="AA31" s="137"/>
      <c r="AB31" s="131">
        <v>45254</v>
      </c>
      <c r="AC31" s="131">
        <v>45619</v>
      </c>
      <c r="AD31" s="251"/>
      <c r="AE31" s="261"/>
      <c r="AF31" s="257">
        <v>45231</v>
      </c>
      <c r="AG31" s="108"/>
      <c r="AH31" s="108"/>
      <c r="AI31" s="108">
        <v>55790</v>
      </c>
      <c r="AJ31" s="108"/>
      <c r="AK31" s="107"/>
      <c r="AL31" s="108"/>
    </row>
    <row r="32" spans="2:38" s="103" customFormat="1" ht="27">
      <c r="B32" s="18"/>
      <c r="C32" s="226" t="s">
        <v>141</v>
      </c>
      <c r="D32" s="146" t="s">
        <v>2185</v>
      </c>
      <c r="E32" s="146"/>
      <c r="F32" s="146" t="s">
        <v>144</v>
      </c>
      <c r="G32" s="120" t="s">
        <v>145</v>
      </c>
      <c r="H32" s="281" t="s">
        <v>2187</v>
      </c>
      <c r="I32" s="314" t="s">
        <v>53</v>
      </c>
      <c r="J32" s="315"/>
      <c r="K32" s="108" t="s">
        <v>146</v>
      </c>
      <c r="L32" s="108" t="s">
        <v>147</v>
      </c>
      <c r="M32" s="108" t="s">
        <v>148</v>
      </c>
      <c r="N32" s="108" t="s">
        <v>57</v>
      </c>
      <c r="O32" s="119" t="s">
        <v>58</v>
      </c>
      <c r="P32" s="108" t="s">
        <v>59</v>
      </c>
      <c r="Q32" s="246" t="s">
        <v>60</v>
      </c>
      <c r="R32" s="206"/>
      <c r="S32" s="330"/>
      <c r="T32" s="119">
        <v>2</v>
      </c>
      <c r="U32" s="119"/>
      <c r="V32" s="119"/>
      <c r="W32" s="119"/>
      <c r="X32" s="119"/>
      <c r="Y32" s="119">
        <v>6</v>
      </c>
      <c r="Z32" s="119"/>
      <c r="AA32" s="137"/>
      <c r="AB32" s="131">
        <v>45254</v>
      </c>
      <c r="AC32" s="131">
        <v>45619</v>
      </c>
      <c r="AD32" s="251"/>
      <c r="AE32" s="261"/>
      <c r="AF32" s="257">
        <v>45231</v>
      </c>
      <c r="AG32" s="108"/>
      <c r="AH32" s="108"/>
      <c r="AI32" s="108">
        <v>11040</v>
      </c>
      <c r="AJ32" s="108"/>
      <c r="AK32" s="107"/>
      <c r="AL32" s="108"/>
    </row>
    <row r="33" spans="2:38" s="103" customFormat="1" ht="16.5">
      <c r="B33" s="18">
        <v>23</v>
      </c>
      <c r="C33" s="125" t="s">
        <v>2188</v>
      </c>
      <c r="D33" s="146"/>
      <c r="E33" s="146"/>
      <c r="F33" s="146" t="s">
        <v>359</v>
      </c>
      <c r="G33" s="120" t="s">
        <v>2189</v>
      </c>
      <c r="H33" s="281"/>
      <c r="I33" s="314" t="s">
        <v>53</v>
      </c>
      <c r="J33" s="315"/>
      <c r="K33" s="108" t="s">
        <v>2190</v>
      </c>
      <c r="L33" s="108" t="s">
        <v>2191</v>
      </c>
      <c r="M33" s="108" t="s">
        <v>2192</v>
      </c>
      <c r="N33" s="108" t="s">
        <v>2138</v>
      </c>
      <c r="O33" s="119" t="s">
        <v>58</v>
      </c>
      <c r="P33" s="108" t="s">
        <v>59</v>
      </c>
      <c r="Q33" s="246" t="s">
        <v>60</v>
      </c>
      <c r="R33" s="206"/>
      <c r="S33" s="330"/>
      <c r="T33" s="119">
        <v>4</v>
      </c>
      <c r="U33" s="119"/>
      <c r="V33" s="119"/>
      <c r="W33" s="119">
        <v>3</v>
      </c>
      <c r="X33" s="119">
        <v>1</v>
      </c>
      <c r="Y33" s="119">
        <v>2</v>
      </c>
      <c r="Z33" s="119">
        <v>0</v>
      </c>
      <c r="AA33" s="137">
        <v>2</v>
      </c>
      <c r="AB33" s="132">
        <v>44877</v>
      </c>
      <c r="AC33" s="132">
        <v>45242</v>
      </c>
      <c r="AD33" s="253"/>
      <c r="AE33" s="262"/>
      <c r="AF33" s="108"/>
      <c r="AG33" s="223" t="s">
        <v>62</v>
      </c>
      <c r="AH33" s="107"/>
      <c r="AI33" s="107">
        <v>11500</v>
      </c>
      <c r="AJ33" s="225" t="s">
        <v>149</v>
      </c>
      <c r="AK33" s="107"/>
      <c r="AL33" s="108"/>
    </row>
    <row r="34" spans="2:38" s="103" customFormat="1" ht="27">
      <c r="B34" s="266">
        <v>24</v>
      </c>
      <c r="C34" s="226" t="s">
        <v>2193</v>
      </c>
      <c r="D34" s="146"/>
      <c r="E34" s="146"/>
      <c r="F34" s="146" t="s">
        <v>159</v>
      </c>
      <c r="G34" s="201" t="s">
        <v>2194</v>
      </c>
      <c r="H34" s="364"/>
      <c r="I34" s="364" t="s">
        <v>53</v>
      </c>
      <c r="J34" s="364"/>
      <c r="K34" s="108" t="s">
        <v>2195</v>
      </c>
      <c r="L34" s="108" t="s">
        <v>2196</v>
      </c>
      <c r="M34" s="108" t="s">
        <v>2197</v>
      </c>
      <c r="N34" s="108" t="s">
        <v>1407</v>
      </c>
      <c r="O34" s="119" t="s">
        <v>58</v>
      </c>
      <c r="P34" s="108" t="s">
        <v>59</v>
      </c>
      <c r="Q34" s="246" t="s">
        <v>60</v>
      </c>
      <c r="R34" s="206"/>
      <c r="S34" s="330"/>
      <c r="T34" s="119">
        <v>4</v>
      </c>
      <c r="U34" s="119"/>
      <c r="V34" s="119"/>
      <c r="W34" s="119">
        <v>3</v>
      </c>
      <c r="X34" s="119">
        <v>1</v>
      </c>
      <c r="Y34" s="119">
        <v>6</v>
      </c>
      <c r="Z34" s="119">
        <v>1</v>
      </c>
      <c r="AA34" s="137">
        <v>0</v>
      </c>
      <c r="AB34" s="131">
        <v>44927</v>
      </c>
      <c r="AC34" s="131">
        <v>45291</v>
      </c>
      <c r="AD34" s="251"/>
      <c r="AE34" s="261"/>
      <c r="AF34" s="108"/>
      <c r="AG34" s="223" t="s">
        <v>62</v>
      </c>
      <c r="AH34" s="107"/>
      <c r="AI34" s="107">
        <v>12492.5</v>
      </c>
      <c r="AJ34" s="225" t="s">
        <v>149</v>
      </c>
      <c r="AK34" s="107"/>
      <c r="AL34" s="108"/>
    </row>
    <row r="35" spans="2:38" s="103" customFormat="1" ht="27">
      <c r="B35" s="18">
        <v>24</v>
      </c>
      <c r="C35" s="226" t="s">
        <v>151</v>
      </c>
      <c r="D35" s="146" t="s">
        <v>152</v>
      </c>
      <c r="E35" s="146" t="s">
        <v>2159</v>
      </c>
      <c r="F35" s="146" t="s">
        <v>2198</v>
      </c>
      <c r="G35" s="120" t="s">
        <v>153</v>
      </c>
      <c r="H35" s="364"/>
      <c r="I35" s="442" t="s">
        <v>53</v>
      </c>
      <c r="J35" s="338">
        <v>45273</v>
      </c>
      <c r="K35" s="108" t="s">
        <v>154</v>
      </c>
      <c r="L35" s="108" t="s">
        <v>155</v>
      </c>
      <c r="M35" s="187" t="s">
        <v>156</v>
      </c>
      <c r="N35" s="108" t="s">
        <v>71</v>
      </c>
      <c r="O35" s="119" t="s">
        <v>58</v>
      </c>
      <c r="P35" s="108" t="s">
        <v>59</v>
      </c>
      <c r="Q35" s="246" t="s">
        <v>60</v>
      </c>
      <c r="R35" s="206" t="s">
        <v>157</v>
      </c>
      <c r="S35" s="330"/>
      <c r="T35" s="119">
        <v>2</v>
      </c>
      <c r="U35" s="119"/>
      <c r="V35" s="119"/>
      <c r="W35" s="119"/>
      <c r="X35" s="119"/>
      <c r="Y35" s="119">
        <v>4</v>
      </c>
      <c r="Z35" s="119"/>
      <c r="AA35" s="137"/>
      <c r="AB35" s="130">
        <v>45274</v>
      </c>
      <c r="AC35" s="130">
        <v>45639</v>
      </c>
      <c r="AD35" s="250"/>
      <c r="AE35" s="260"/>
      <c r="AF35" s="108"/>
      <c r="AG35" s="108"/>
      <c r="AH35" s="108"/>
      <c r="AI35" s="108">
        <v>231999</v>
      </c>
      <c r="AJ35" s="108"/>
      <c r="AK35" s="107"/>
      <c r="AL35" s="108"/>
    </row>
    <row r="36" spans="2:38" s="103" customFormat="1" ht="13.5">
      <c r="B36" s="18">
        <v>26</v>
      </c>
      <c r="C36" s="168" t="s">
        <v>158</v>
      </c>
      <c r="D36" s="294" t="s">
        <v>2199</v>
      </c>
      <c r="E36" s="294"/>
      <c r="F36" s="294" t="s">
        <v>159</v>
      </c>
      <c r="G36" s="397" t="s">
        <v>160</v>
      </c>
      <c r="H36" s="400"/>
      <c r="I36" s="314" t="s">
        <v>53</v>
      </c>
      <c r="J36" s="315"/>
      <c r="K36" s="106" t="s">
        <v>161</v>
      </c>
      <c r="L36" s="108" t="s">
        <v>162</v>
      </c>
      <c r="M36" s="108" t="s">
        <v>163</v>
      </c>
      <c r="N36" s="108" t="s">
        <v>164</v>
      </c>
      <c r="O36" s="119" t="s">
        <v>58</v>
      </c>
      <c r="P36" s="108" t="s">
        <v>90</v>
      </c>
      <c r="Q36" s="246" t="s">
        <v>60</v>
      </c>
      <c r="R36" s="206"/>
      <c r="S36" s="330"/>
      <c r="T36" s="119">
        <v>2</v>
      </c>
      <c r="U36" s="119"/>
      <c r="V36" s="119"/>
      <c r="W36" s="119"/>
      <c r="X36" s="119"/>
      <c r="Y36" s="108">
        <v>12</v>
      </c>
      <c r="Z36" s="108"/>
      <c r="AA36" s="108"/>
      <c r="AB36" s="97">
        <v>45105</v>
      </c>
      <c r="AC36" s="97">
        <v>45470</v>
      </c>
      <c r="AD36" s="97"/>
      <c r="AE36" s="97"/>
      <c r="AF36" s="108"/>
      <c r="AG36" s="223" t="s">
        <v>62</v>
      </c>
      <c r="AH36" s="108"/>
      <c r="AI36" s="108">
        <v>38640</v>
      </c>
      <c r="AJ36" s="225" t="s">
        <v>149</v>
      </c>
      <c r="AK36" s="108"/>
      <c r="AL36" s="108"/>
    </row>
    <row r="37" spans="2:38" s="103" customFormat="1" ht="13.5">
      <c r="B37" s="18">
        <v>27</v>
      </c>
      <c r="C37" s="168" t="s">
        <v>165</v>
      </c>
      <c r="D37" s="294" t="s">
        <v>2199</v>
      </c>
      <c r="E37" s="294"/>
      <c r="F37" s="294" t="s">
        <v>166</v>
      </c>
      <c r="G37" s="397" t="s">
        <v>167</v>
      </c>
      <c r="H37" s="400"/>
      <c r="I37" s="314" t="s">
        <v>53</v>
      </c>
      <c r="J37" s="315"/>
      <c r="K37" s="106" t="s">
        <v>169</v>
      </c>
      <c r="L37" s="108" t="s">
        <v>162</v>
      </c>
      <c r="M37" s="108" t="s">
        <v>163</v>
      </c>
      <c r="N37" s="108" t="s">
        <v>164</v>
      </c>
      <c r="O37" s="119" t="s">
        <v>58</v>
      </c>
      <c r="P37" s="108" t="s">
        <v>90</v>
      </c>
      <c r="Q37" s="246" t="s">
        <v>170</v>
      </c>
      <c r="R37" s="206"/>
      <c r="S37" s="330"/>
      <c r="T37" s="119">
        <v>2</v>
      </c>
      <c r="U37" s="119"/>
      <c r="V37" s="119"/>
      <c r="W37" s="119"/>
      <c r="X37" s="119"/>
      <c r="Y37" s="108">
        <v>8</v>
      </c>
      <c r="Z37" s="108"/>
      <c r="AA37" s="108"/>
      <c r="AB37" s="97">
        <v>44927</v>
      </c>
      <c r="AC37" s="97">
        <v>45291</v>
      </c>
      <c r="AD37" s="97"/>
      <c r="AE37" s="97"/>
      <c r="AF37" s="109"/>
      <c r="AG37" s="223" t="s">
        <v>62</v>
      </c>
      <c r="AH37" s="109"/>
      <c r="AI37" s="109">
        <v>43000</v>
      </c>
      <c r="AJ37" s="225" t="s">
        <v>149</v>
      </c>
      <c r="AK37" s="109"/>
      <c r="AL37" s="109"/>
    </row>
    <row r="38" spans="2:38" s="103" customFormat="1" ht="13.5">
      <c r="B38" s="18">
        <v>28</v>
      </c>
      <c r="C38" s="168" t="s">
        <v>171</v>
      </c>
      <c r="D38" s="294" t="s">
        <v>2199</v>
      </c>
      <c r="E38" s="294"/>
      <c r="F38" s="294" t="s">
        <v>77</v>
      </c>
      <c r="G38" s="397" t="s">
        <v>172</v>
      </c>
      <c r="H38" s="400"/>
      <c r="I38" s="314" t="s">
        <v>53</v>
      </c>
      <c r="J38" s="315"/>
      <c r="K38" s="106" t="s">
        <v>174</v>
      </c>
      <c r="L38" s="108" t="s">
        <v>175</v>
      </c>
      <c r="M38" s="108" t="s">
        <v>176</v>
      </c>
      <c r="N38" s="108" t="s">
        <v>177</v>
      </c>
      <c r="O38" s="119" t="s">
        <v>597</v>
      </c>
      <c r="P38" s="108" t="s">
        <v>90</v>
      </c>
      <c r="Q38" s="246" t="s">
        <v>60</v>
      </c>
      <c r="R38" s="272" t="s">
        <v>157</v>
      </c>
      <c r="S38" s="331"/>
      <c r="T38" s="119">
        <v>2</v>
      </c>
      <c r="U38" s="119"/>
      <c r="V38" s="119"/>
      <c r="W38" s="119">
        <v>2</v>
      </c>
      <c r="X38" s="119">
        <v>0</v>
      </c>
      <c r="Y38" s="108"/>
      <c r="Z38" s="108"/>
      <c r="AA38" s="108"/>
      <c r="AB38" s="97">
        <v>44575</v>
      </c>
      <c r="AC38" s="97">
        <v>44940</v>
      </c>
      <c r="AD38" s="97"/>
      <c r="AE38" s="97"/>
      <c r="AF38" s="108"/>
      <c r="AG38" s="223" t="s">
        <v>62</v>
      </c>
      <c r="AH38" s="108"/>
      <c r="AI38" s="108">
        <v>32780</v>
      </c>
      <c r="AJ38" s="225" t="s">
        <v>149</v>
      </c>
      <c r="AK38" s="108"/>
      <c r="AL38" s="108"/>
    </row>
    <row r="39" spans="2:38" s="103" customFormat="1" ht="13.5">
      <c r="B39" s="271">
        <v>29</v>
      </c>
      <c r="C39" s="168" t="s">
        <v>178</v>
      </c>
      <c r="D39" s="294" t="s">
        <v>2199</v>
      </c>
      <c r="E39" s="294"/>
      <c r="F39" s="294" t="s">
        <v>2200</v>
      </c>
      <c r="G39" s="397" t="s">
        <v>180</v>
      </c>
      <c r="H39" s="400"/>
      <c r="I39" s="314" t="s">
        <v>53</v>
      </c>
      <c r="J39" s="315"/>
      <c r="K39" s="106" t="s">
        <v>182</v>
      </c>
      <c r="L39" s="108" t="s">
        <v>175</v>
      </c>
      <c r="M39" s="108" t="s">
        <v>176</v>
      </c>
      <c r="N39" s="108" t="s">
        <v>177</v>
      </c>
      <c r="O39" s="119" t="s">
        <v>597</v>
      </c>
      <c r="P39" s="108" t="s">
        <v>90</v>
      </c>
      <c r="Q39" s="246" t="s">
        <v>170</v>
      </c>
      <c r="R39" s="206"/>
      <c r="S39" s="330"/>
      <c r="T39" s="119">
        <v>4</v>
      </c>
      <c r="U39" s="119"/>
      <c r="V39" s="119"/>
      <c r="W39" s="119">
        <v>4</v>
      </c>
      <c r="X39" s="119">
        <v>0</v>
      </c>
      <c r="Y39" s="108"/>
      <c r="Z39" s="108"/>
      <c r="AA39" s="108"/>
      <c r="AB39" s="97">
        <v>44558</v>
      </c>
      <c r="AC39" s="97">
        <v>45715</v>
      </c>
      <c r="AD39" s="97"/>
      <c r="AE39" s="97"/>
      <c r="AF39" s="108"/>
      <c r="AG39" s="228" t="s">
        <v>62</v>
      </c>
      <c r="AH39" s="108"/>
      <c r="AI39" s="108"/>
      <c r="AJ39" s="107"/>
      <c r="AK39" s="108"/>
      <c r="AL39" s="108"/>
    </row>
    <row r="40" spans="2:38" s="103" customFormat="1" ht="40.5">
      <c r="B40" s="18">
        <v>30</v>
      </c>
      <c r="C40" s="226" t="s">
        <v>2201</v>
      </c>
      <c r="D40" s="146"/>
      <c r="E40" s="146"/>
      <c r="F40" s="146" t="s">
        <v>2202</v>
      </c>
      <c r="G40" s="120" t="s">
        <v>2203</v>
      </c>
      <c r="H40" s="281"/>
      <c r="I40" s="314" t="s">
        <v>53</v>
      </c>
      <c r="J40" s="315"/>
      <c r="K40" s="106" t="s">
        <v>186</v>
      </c>
      <c r="L40" s="108" t="s">
        <v>2204</v>
      </c>
      <c r="M40" s="108" t="s">
        <v>2205</v>
      </c>
      <c r="N40" s="108" t="s">
        <v>164</v>
      </c>
      <c r="O40" s="119" t="s">
        <v>58</v>
      </c>
      <c r="P40" s="108" t="s">
        <v>90</v>
      </c>
      <c r="Q40" s="246" t="s">
        <v>60</v>
      </c>
      <c r="R40" s="272" t="s">
        <v>2206</v>
      </c>
      <c r="S40" s="331"/>
      <c r="T40" s="119">
        <v>4</v>
      </c>
      <c r="U40" s="119"/>
      <c r="V40" s="119"/>
      <c r="W40" s="119">
        <v>2</v>
      </c>
      <c r="X40" s="119">
        <v>2</v>
      </c>
      <c r="Y40" s="108" t="s">
        <v>2207</v>
      </c>
      <c r="Z40" s="108"/>
      <c r="AA40" s="108"/>
      <c r="AB40" s="97">
        <v>44927</v>
      </c>
      <c r="AC40" s="97">
        <v>45291</v>
      </c>
      <c r="AD40" s="97"/>
      <c r="AE40" s="97"/>
      <c r="AF40" s="108"/>
      <c r="AG40" s="223" t="s">
        <v>62</v>
      </c>
      <c r="AH40" s="108"/>
      <c r="AI40" s="108">
        <v>326000</v>
      </c>
      <c r="AJ40" s="394" t="s">
        <v>149</v>
      </c>
      <c r="AK40" s="108"/>
      <c r="AL40" s="108"/>
    </row>
    <row r="41" spans="2:38" s="103" customFormat="1" ht="27">
      <c r="B41" s="266">
        <v>31</v>
      </c>
      <c r="C41" s="226" t="s">
        <v>2208</v>
      </c>
      <c r="D41" s="146"/>
      <c r="E41" s="146"/>
      <c r="F41" s="146" t="s">
        <v>193</v>
      </c>
      <c r="G41" s="120" t="s">
        <v>2209</v>
      </c>
      <c r="H41" s="281"/>
      <c r="I41" s="314" t="s">
        <v>53</v>
      </c>
      <c r="J41" s="315"/>
      <c r="K41" s="106" t="s">
        <v>186</v>
      </c>
      <c r="L41" s="108" t="s">
        <v>2204</v>
      </c>
      <c r="M41" s="108" t="s">
        <v>2205</v>
      </c>
      <c r="N41" s="108" t="s">
        <v>164</v>
      </c>
      <c r="O41" s="119" t="s">
        <v>58</v>
      </c>
      <c r="P41" s="108" t="s">
        <v>90</v>
      </c>
      <c r="Q41" s="246" t="s">
        <v>60</v>
      </c>
      <c r="R41" s="272" t="s">
        <v>2210</v>
      </c>
      <c r="S41" s="331"/>
      <c r="T41" s="119"/>
      <c r="U41" s="119"/>
      <c r="V41" s="119"/>
      <c r="W41" s="119"/>
      <c r="X41" s="119"/>
      <c r="Y41" s="289">
        <v>8</v>
      </c>
      <c r="Z41" s="108"/>
      <c r="AA41" s="108"/>
      <c r="AB41" s="97">
        <v>44927</v>
      </c>
      <c r="AC41" s="97">
        <v>45291</v>
      </c>
      <c r="AD41" s="97"/>
      <c r="AE41" s="97"/>
      <c r="AF41" s="108"/>
      <c r="AG41" s="223" t="s">
        <v>62</v>
      </c>
      <c r="AH41" s="108"/>
      <c r="AI41" s="108">
        <v>29440</v>
      </c>
      <c r="AJ41" s="394" t="s">
        <v>149</v>
      </c>
      <c r="AK41" s="108"/>
      <c r="AL41" s="108"/>
    </row>
    <row r="42" spans="2:38" s="103" customFormat="1" ht="42" customHeight="1">
      <c r="B42" s="266">
        <v>32</v>
      </c>
      <c r="C42" s="226" t="s">
        <v>2211</v>
      </c>
      <c r="D42" s="146"/>
      <c r="E42" s="146"/>
      <c r="F42" s="146" t="s">
        <v>96</v>
      </c>
      <c r="G42" s="120" t="s">
        <v>2212</v>
      </c>
      <c r="H42" s="281"/>
      <c r="I42" s="314" t="s">
        <v>53</v>
      </c>
      <c r="J42" s="315"/>
      <c r="K42" s="106" t="s">
        <v>334</v>
      </c>
      <c r="L42" s="108" t="s">
        <v>128</v>
      </c>
      <c r="M42" s="187" t="s">
        <v>128</v>
      </c>
      <c r="N42" s="108" t="s">
        <v>164</v>
      </c>
      <c r="O42" s="119" t="s">
        <v>632</v>
      </c>
      <c r="P42" s="108" t="s">
        <v>90</v>
      </c>
      <c r="Q42" s="246" t="s">
        <v>267</v>
      </c>
      <c r="R42" s="272"/>
      <c r="S42" s="331"/>
      <c r="T42" s="119"/>
      <c r="U42" s="119"/>
      <c r="V42" s="119"/>
      <c r="W42" s="119"/>
      <c r="X42" s="119"/>
      <c r="Y42" s="289"/>
      <c r="Z42" s="108"/>
      <c r="AA42" s="108"/>
      <c r="AB42" s="97">
        <v>45074</v>
      </c>
      <c r="AC42" s="97">
        <v>45105</v>
      </c>
      <c r="AD42" s="97"/>
      <c r="AE42" s="97"/>
      <c r="AF42" s="257">
        <v>45108</v>
      </c>
      <c r="AG42" s="223" t="s">
        <v>62</v>
      </c>
      <c r="AH42" s="108"/>
      <c r="AI42" s="108">
        <v>30912</v>
      </c>
      <c r="AJ42" s="230" t="s">
        <v>1166</v>
      </c>
      <c r="AK42" s="256">
        <v>45151</v>
      </c>
      <c r="AL42" s="108"/>
    </row>
    <row r="43" spans="2:38" s="103" customFormat="1" ht="42" customHeight="1">
      <c r="B43" s="266"/>
      <c r="C43" s="125" t="s">
        <v>2211</v>
      </c>
      <c r="D43" s="146"/>
      <c r="E43" s="146"/>
      <c r="F43" s="146" t="s">
        <v>96</v>
      </c>
      <c r="G43" s="120" t="s">
        <v>2212</v>
      </c>
      <c r="H43" s="281"/>
      <c r="I43" s="314"/>
      <c r="J43" s="315"/>
      <c r="K43" s="106" t="s">
        <v>334</v>
      </c>
      <c r="L43" s="108" t="s">
        <v>128</v>
      </c>
      <c r="M43" s="187" t="s">
        <v>128</v>
      </c>
      <c r="N43" s="108" t="s">
        <v>164</v>
      </c>
      <c r="O43" s="119" t="s">
        <v>632</v>
      </c>
      <c r="P43" s="108" t="s">
        <v>90</v>
      </c>
      <c r="Q43" s="246" t="s">
        <v>267</v>
      </c>
      <c r="R43" s="272"/>
      <c r="S43" s="331"/>
      <c r="T43" s="119"/>
      <c r="U43" s="119"/>
      <c r="V43" s="119"/>
      <c r="W43" s="119"/>
      <c r="X43" s="119"/>
      <c r="Y43" s="289"/>
      <c r="Z43" s="108"/>
      <c r="AA43" s="108"/>
      <c r="AB43" s="97">
        <v>45105</v>
      </c>
      <c r="AC43" s="97">
        <v>45135</v>
      </c>
      <c r="AD43" s="97"/>
      <c r="AE43" s="97"/>
      <c r="AF43" s="257">
        <v>45139</v>
      </c>
      <c r="AG43" s="223" t="s">
        <v>62</v>
      </c>
      <c r="AH43" s="256">
        <v>45156</v>
      </c>
      <c r="AI43" s="108">
        <v>30912</v>
      </c>
      <c r="AJ43" s="194"/>
      <c r="AK43" s="108"/>
      <c r="AL43" s="108"/>
    </row>
    <row r="44" spans="2:38" s="103" customFormat="1" ht="42" customHeight="1">
      <c r="B44" s="266"/>
      <c r="C44" s="125" t="s">
        <v>2211</v>
      </c>
      <c r="D44" s="146"/>
      <c r="E44" s="146"/>
      <c r="F44" s="146" t="s">
        <v>96</v>
      </c>
      <c r="G44" s="120" t="s">
        <v>2212</v>
      </c>
      <c r="H44" s="281"/>
      <c r="I44" s="314"/>
      <c r="J44" s="315"/>
      <c r="K44" s="106" t="s">
        <v>334</v>
      </c>
      <c r="L44" s="108" t="s">
        <v>128</v>
      </c>
      <c r="M44" s="187" t="s">
        <v>128</v>
      </c>
      <c r="N44" s="108" t="s">
        <v>164</v>
      </c>
      <c r="O44" s="119" t="s">
        <v>632</v>
      </c>
      <c r="P44" s="108" t="s">
        <v>90</v>
      </c>
      <c r="Q44" s="246" t="s">
        <v>267</v>
      </c>
      <c r="R44" s="272"/>
      <c r="S44" s="331"/>
      <c r="T44" s="119"/>
      <c r="U44" s="119"/>
      <c r="V44" s="119"/>
      <c r="W44" s="119"/>
      <c r="X44" s="119"/>
      <c r="Y44" s="289"/>
      <c r="Z44" s="108"/>
      <c r="AA44" s="108"/>
      <c r="AB44" s="97">
        <v>45135</v>
      </c>
      <c r="AC44" s="97">
        <v>45166</v>
      </c>
      <c r="AD44" s="97"/>
      <c r="AE44" s="97"/>
      <c r="AF44" s="257">
        <v>45200</v>
      </c>
      <c r="AG44" s="108"/>
      <c r="AH44" s="108"/>
      <c r="AI44" s="108">
        <v>30912</v>
      </c>
      <c r="AJ44" s="109"/>
      <c r="AK44" s="108"/>
      <c r="AL44" s="108"/>
    </row>
    <row r="45" spans="2:38" s="103" customFormat="1" ht="42" customHeight="1">
      <c r="B45" s="266"/>
      <c r="C45" s="125" t="s">
        <v>2211</v>
      </c>
      <c r="D45" s="146"/>
      <c r="E45" s="146"/>
      <c r="F45" s="146" t="s">
        <v>96</v>
      </c>
      <c r="G45" s="120" t="s">
        <v>2212</v>
      </c>
      <c r="H45" s="281"/>
      <c r="I45" s="314"/>
      <c r="J45" s="315"/>
      <c r="K45" s="106" t="s">
        <v>334</v>
      </c>
      <c r="L45" s="108" t="s">
        <v>128</v>
      </c>
      <c r="M45" s="187" t="s">
        <v>128</v>
      </c>
      <c r="N45" s="108" t="s">
        <v>164</v>
      </c>
      <c r="O45" s="119" t="s">
        <v>632</v>
      </c>
      <c r="P45" s="108" t="s">
        <v>90</v>
      </c>
      <c r="Q45" s="246" t="s">
        <v>267</v>
      </c>
      <c r="R45" s="272"/>
      <c r="S45" s="331"/>
      <c r="T45" s="119"/>
      <c r="U45" s="119"/>
      <c r="V45" s="119"/>
      <c r="W45" s="119"/>
      <c r="X45" s="119"/>
      <c r="Y45" s="289"/>
      <c r="Z45" s="108"/>
      <c r="AA45" s="108"/>
      <c r="AB45" s="97">
        <v>45166</v>
      </c>
      <c r="AC45" s="97">
        <v>45197</v>
      </c>
      <c r="AD45" s="97"/>
      <c r="AE45" s="97"/>
      <c r="AF45" s="257">
        <v>45200</v>
      </c>
      <c r="AG45" s="108"/>
      <c r="AH45" s="108"/>
      <c r="AI45" s="108">
        <v>30912</v>
      </c>
      <c r="AJ45" s="109"/>
      <c r="AK45" s="108"/>
      <c r="AL45" s="108"/>
    </row>
    <row r="46" spans="2:38" s="103" customFormat="1" ht="27">
      <c r="B46" s="18"/>
      <c r="C46" s="125" t="s">
        <v>2211</v>
      </c>
      <c r="D46" s="146"/>
      <c r="E46" s="146"/>
      <c r="F46" s="146" t="s">
        <v>96</v>
      </c>
      <c r="G46" s="120" t="s">
        <v>2212</v>
      </c>
      <c r="H46" s="281"/>
      <c r="I46" s="314"/>
      <c r="J46" s="315"/>
      <c r="K46" s="106" t="s">
        <v>334</v>
      </c>
      <c r="L46" s="108" t="s">
        <v>128</v>
      </c>
      <c r="M46" s="108" t="s">
        <v>128</v>
      </c>
      <c r="N46" s="108" t="s">
        <v>164</v>
      </c>
      <c r="O46" s="119" t="s">
        <v>632</v>
      </c>
      <c r="P46" s="108" t="s">
        <v>90</v>
      </c>
      <c r="Q46" s="246" t="s">
        <v>60</v>
      </c>
      <c r="R46" s="206"/>
      <c r="S46" s="330"/>
      <c r="T46" s="119"/>
      <c r="U46" s="119"/>
      <c r="V46" s="119"/>
      <c r="W46" s="119"/>
      <c r="X46" s="119"/>
      <c r="Y46" s="108"/>
      <c r="Z46" s="108"/>
      <c r="AA46" s="108"/>
      <c r="AB46" s="97">
        <v>45197</v>
      </c>
      <c r="AC46" s="97">
        <v>45227</v>
      </c>
      <c r="AD46" s="97"/>
      <c r="AE46" s="97"/>
      <c r="AF46" s="257">
        <v>45231</v>
      </c>
      <c r="AG46" s="108"/>
      <c r="AH46" s="108"/>
      <c r="AI46" s="108">
        <v>30912</v>
      </c>
      <c r="AJ46" s="108"/>
      <c r="AK46" s="108"/>
      <c r="AL46" s="108"/>
    </row>
    <row r="47" spans="2:38" s="103" customFormat="1" ht="27">
      <c r="B47" s="18"/>
      <c r="C47" s="125" t="s">
        <v>2211</v>
      </c>
      <c r="D47" s="146"/>
      <c r="E47" s="146"/>
      <c r="F47" s="146" t="s">
        <v>96</v>
      </c>
      <c r="G47" s="120" t="s">
        <v>2212</v>
      </c>
      <c r="H47" s="281"/>
      <c r="I47" s="314"/>
      <c r="J47" s="315"/>
      <c r="K47" s="106" t="s">
        <v>334</v>
      </c>
      <c r="L47" s="108" t="s">
        <v>128</v>
      </c>
      <c r="M47" s="108" t="s">
        <v>128</v>
      </c>
      <c r="N47" s="108" t="s">
        <v>164</v>
      </c>
      <c r="O47" s="119" t="s">
        <v>632</v>
      </c>
      <c r="P47" s="108" t="s">
        <v>90</v>
      </c>
      <c r="Q47" s="246" t="s">
        <v>100</v>
      </c>
      <c r="R47" s="206"/>
      <c r="S47" s="330"/>
      <c r="T47" s="119"/>
      <c r="U47" s="119"/>
      <c r="V47" s="119"/>
      <c r="W47" s="119"/>
      <c r="X47" s="119"/>
      <c r="Y47" s="108"/>
      <c r="Z47" s="108"/>
      <c r="AA47" s="108"/>
      <c r="AB47" s="97">
        <v>45227</v>
      </c>
      <c r="AC47" s="97">
        <v>45258</v>
      </c>
      <c r="AD47" s="97"/>
      <c r="AE47" s="97"/>
      <c r="AF47" s="257">
        <v>45261</v>
      </c>
      <c r="AG47" s="108"/>
      <c r="AH47" s="108"/>
      <c r="AI47" s="108">
        <v>30912</v>
      </c>
      <c r="AJ47" s="107"/>
      <c r="AK47" s="108"/>
      <c r="AL47" s="108"/>
    </row>
    <row r="48" spans="2:38" s="103" customFormat="1" ht="40.5">
      <c r="B48" s="18">
        <v>33</v>
      </c>
      <c r="C48" s="226" t="s">
        <v>2213</v>
      </c>
      <c r="D48" s="146"/>
      <c r="E48" s="146"/>
      <c r="F48" s="146" t="s">
        <v>2214</v>
      </c>
      <c r="G48" s="120" t="s">
        <v>2215</v>
      </c>
      <c r="H48" s="281"/>
      <c r="I48" s="314" t="s">
        <v>53</v>
      </c>
      <c r="J48" s="315"/>
      <c r="K48" s="106" t="s">
        <v>2216</v>
      </c>
      <c r="L48" s="108" t="s">
        <v>2217</v>
      </c>
      <c r="M48" s="270" t="s">
        <v>2218</v>
      </c>
      <c r="N48" s="108" t="s">
        <v>164</v>
      </c>
      <c r="O48" s="119" t="s">
        <v>58</v>
      </c>
      <c r="P48" s="108" t="s">
        <v>90</v>
      </c>
      <c r="Q48" s="246" t="s">
        <v>607</v>
      </c>
      <c r="R48" s="206"/>
      <c r="S48" s="330"/>
      <c r="T48" s="119">
        <v>24</v>
      </c>
      <c r="U48" s="119"/>
      <c r="V48" s="119"/>
      <c r="W48" s="119">
        <v>11</v>
      </c>
      <c r="X48" s="119">
        <v>9</v>
      </c>
      <c r="Y48" s="108"/>
      <c r="Z48" s="108"/>
      <c r="AA48" s="108"/>
      <c r="AB48" s="97">
        <v>44921</v>
      </c>
      <c r="AC48" s="97">
        <v>45286</v>
      </c>
      <c r="AD48" s="97"/>
      <c r="AE48" s="97"/>
      <c r="AF48" s="257">
        <v>44986</v>
      </c>
      <c r="AG48" s="223" t="s">
        <v>62</v>
      </c>
      <c r="AH48" s="108"/>
      <c r="AI48" s="108"/>
      <c r="AJ48" s="225" t="s">
        <v>149</v>
      </c>
      <c r="AK48" s="108"/>
      <c r="AL48" s="108"/>
    </row>
    <row r="49" spans="2:38" s="103" customFormat="1" ht="40.5">
      <c r="B49" s="18"/>
      <c r="C49" s="125" t="s">
        <v>2213</v>
      </c>
      <c r="D49" s="146"/>
      <c r="E49" s="146"/>
      <c r="F49" s="146" t="s">
        <v>2214</v>
      </c>
      <c r="G49" s="120" t="s">
        <v>2215</v>
      </c>
      <c r="H49" s="281"/>
      <c r="I49" s="314"/>
      <c r="J49" s="315"/>
      <c r="K49" s="106" t="s">
        <v>2216</v>
      </c>
      <c r="L49" s="108" t="s">
        <v>2217</v>
      </c>
      <c r="M49" s="270" t="s">
        <v>2218</v>
      </c>
      <c r="N49" s="108" t="s">
        <v>164</v>
      </c>
      <c r="O49" s="119" t="s">
        <v>58</v>
      </c>
      <c r="P49" s="108" t="s">
        <v>90</v>
      </c>
      <c r="Q49" s="246" t="s">
        <v>607</v>
      </c>
      <c r="R49" s="206"/>
      <c r="S49" s="330"/>
      <c r="T49" s="119">
        <v>24</v>
      </c>
      <c r="U49" s="119"/>
      <c r="V49" s="119"/>
      <c r="W49" s="119">
        <v>11</v>
      </c>
      <c r="X49" s="119">
        <v>9</v>
      </c>
      <c r="Y49" s="108"/>
      <c r="Z49" s="108"/>
      <c r="AA49" s="108"/>
      <c r="AB49" s="97">
        <v>44921</v>
      </c>
      <c r="AC49" s="97">
        <v>45286</v>
      </c>
      <c r="AD49" s="97"/>
      <c r="AE49" s="97"/>
      <c r="AF49" s="257">
        <v>45107</v>
      </c>
      <c r="AG49" s="223" t="s">
        <v>62</v>
      </c>
      <c r="AH49" s="108"/>
      <c r="AI49" s="108">
        <v>97363.08</v>
      </c>
      <c r="AJ49" s="230" t="s">
        <v>1166</v>
      </c>
      <c r="AK49" s="108"/>
      <c r="AL49" s="108"/>
    </row>
    <row r="50" spans="2:38" s="103" customFormat="1" ht="40.5">
      <c r="B50" s="18"/>
      <c r="C50" s="125" t="s">
        <v>2213</v>
      </c>
      <c r="D50" s="146"/>
      <c r="E50" s="146"/>
      <c r="F50" s="146" t="s">
        <v>2214</v>
      </c>
      <c r="G50" s="120" t="s">
        <v>2215</v>
      </c>
      <c r="H50" s="281"/>
      <c r="I50" s="314"/>
      <c r="J50" s="315"/>
      <c r="K50" s="106" t="s">
        <v>2216</v>
      </c>
      <c r="L50" s="108" t="s">
        <v>2217</v>
      </c>
      <c r="M50" s="270" t="s">
        <v>2218</v>
      </c>
      <c r="N50" s="108" t="s">
        <v>164</v>
      </c>
      <c r="O50" s="119" t="s">
        <v>58</v>
      </c>
      <c r="P50" s="108" t="s">
        <v>90</v>
      </c>
      <c r="Q50" s="246" t="s">
        <v>607</v>
      </c>
      <c r="R50" s="206"/>
      <c r="S50" s="330"/>
      <c r="T50" s="119">
        <v>24</v>
      </c>
      <c r="U50" s="119"/>
      <c r="V50" s="119"/>
      <c r="W50" s="119">
        <v>11</v>
      </c>
      <c r="X50" s="119">
        <v>9</v>
      </c>
      <c r="Y50" s="108"/>
      <c r="Z50" s="108"/>
      <c r="AA50" s="108"/>
      <c r="AB50" s="97">
        <v>44921</v>
      </c>
      <c r="AC50" s="97">
        <v>45286</v>
      </c>
      <c r="AD50" s="97"/>
      <c r="AE50" s="97"/>
      <c r="AF50" s="257">
        <v>45200</v>
      </c>
      <c r="AG50" s="108"/>
      <c r="AH50" s="108"/>
      <c r="AI50" s="108">
        <v>97363.08</v>
      </c>
      <c r="AJ50" s="107"/>
      <c r="AK50" s="108"/>
      <c r="AL50" s="108"/>
    </row>
    <row r="51" spans="2:38" s="103" customFormat="1" ht="40.5">
      <c r="B51" s="266"/>
      <c r="C51" s="125" t="s">
        <v>2213</v>
      </c>
      <c r="D51" s="146"/>
      <c r="E51" s="146"/>
      <c r="F51" s="146" t="s">
        <v>2214</v>
      </c>
      <c r="G51" s="120" t="s">
        <v>2215</v>
      </c>
      <c r="H51" s="281"/>
      <c r="I51" s="314"/>
      <c r="J51" s="315"/>
      <c r="K51" s="106" t="s">
        <v>2216</v>
      </c>
      <c r="L51" s="108" t="s">
        <v>2217</v>
      </c>
      <c r="M51" s="270" t="s">
        <v>2218</v>
      </c>
      <c r="N51" s="108" t="s">
        <v>164</v>
      </c>
      <c r="O51" s="119" t="s">
        <v>58</v>
      </c>
      <c r="P51" s="108" t="s">
        <v>90</v>
      </c>
      <c r="Q51" s="246" t="s">
        <v>607</v>
      </c>
      <c r="R51" s="206"/>
      <c r="S51" s="330"/>
      <c r="T51" s="119">
        <v>24</v>
      </c>
      <c r="U51" s="119"/>
      <c r="V51" s="119"/>
      <c r="W51" s="119">
        <v>11</v>
      </c>
      <c r="X51" s="119">
        <v>9</v>
      </c>
      <c r="Y51" s="108"/>
      <c r="Z51" s="108"/>
      <c r="AA51" s="108"/>
      <c r="AB51" s="97">
        <v>44921</v>
      </c>
      <c r="AC51" s="97">
        <v>45286</v>
      </c>
      <c r="AD51" s="97"/>
      <c r="AE51" s="97"/>
      <c r="AF51" s="257">
        <v>45290</v>
      </c>
      <c r="AG51" s="108"/>
      <c r="AH51" s="108"/>
      <c r="AI51" s="108">
        <v>97363.08</v>
      </c>
      <c r="AJ51" s="108"/>
      <c r="AK51" s="108"/>
      <c r="AL51" s="108"/>
    </row>
    <row r="52" spans="2:38" s="103" customFormat="1" ht="13.5">
      <c r="B52" s="18">
        <v>34</v>
      </c>
      <c r="C52" s="226" t="s">
        <v>191</v>
      </c>
      <c r="D52" s="137" t="s">
        <v>192</v>
      </c>
      <c r="E52" s="137"/>
      <c r="F52" s="146" t="s">
        <v>193</v>
      </c>
      <c r="G52" s="120" t="s">
        <v>194</v>
      </c>
      <c r="H52" s="364"/>
      <c r="I52" s="285" t="s">
        <v>53</v>
      </c>
      <c r="J52" s="281"/>
      <c r="K52" s="106" t="s">
        <v>169</v>
      </c>
      <c r="L52" s="108" t="s">
        <v>162</v>
      </c>
      <c r="M52" s="108" t="s">
        <v>163</v>
      </c>
      <c r="N52" s="108" t="s">
        <v>164</v>
      </c>
      <c r="O52" s="119" t="s">
        <v>58</v>
      </c>
      <c r="P52" s="108" t="s">
        <v>90</v>
      </c>
      <c r="Q52" s="108" t="s">
        <v>60</v>
      </c>
      <c r="R52" s="206" t="s">
        <v>195</v>
      </c>
      <c r="S52" s="206" t="s">
        <v>195</v>
      </c>
      <c r="T52" s="330">
        <v>4</v>
      </c>
      <c r="U52" s="119"/>
      <c r="V52" s="119"/>
      <c r="W52" s="119"/>
      <c r="X52" s="119"/>
      <c r="Y52" s="119"/>
      <c r="Z52" s="108"/>
      <c r="AA52" s="108"/>
      <c r="AB52" s="97">
        <v>45292</v>
      </c>
      <c r="AC52" s="97">
        <v>45657</v>
      </c>
      <c r="AD52" s="97"/>
      <c r="AE52" s="97"/>
      <c r="AF52" s="97"/>
      <c r="AG52" s="108"/>
      <c r="AH52" s="108"/>
      <c r="AI52" s="108">
        <v>275000</v>
      </c>
      <c r="AJ52" s="108"/>
      <c r="AK52" s="108"/>
      <c r="AL52" s="108"/>
    </row>
    <row r="53" spans="2:38" s="103" customFormat="1" ht="13.5">
      <c r="B53" s="18">
        <v>35</v>
      </c>
      <c r="C53" s="226" t="s">
        <v>196</v>
      </c>
      <c r="D53" s="137"/>
      <c r="E53" s="137"/>
      <c r="F53" s="146" t="s">
        <v>198</v>
      </c>
      <c r="G53" s="120" t="s">
        <v>199</v>
      </c>
      <c r="H53" s="281"/>
      <c r="I53" s="314" t="s">
        <v>200</v>
      </c>
      <c r="J53" s="315"/>
      <c r="K53" s="106" t="s">
        <v>169</v>
      </c>
      <c r="L53" s="108" t="s">
        <v>162</v>
      </c>
      <c r="M53" s="108" t="s">
        <v>163</v>
      </c>
      <c r="N53" s="108" t="s">
        <v>164</v>
      </c>
      <c r="O53" s="119" t="s">
        <v>58</v>
      </c>
      <c r="P53" s="108" t="s">
        <v>90</v>
      </c>
      <c r="Q53" s="212" t="s">
        <v>170</v>
      </c>
      <c r="R53" s="206"/>
      <c r="S53" s="330"/>
      <c r="T53" s="119">
        <v>2</v>
      </c>
      <c r="U53" s="119"/>
      <c r="V53" s="119"/>
      <c r="W53" s="119"/>
      <c r="X53" s="119"/>
      <c r="Y53" s="108">
        <v>6</v>
      </c>
      <c r="Z53" s="108"/>
      <c r="AA53" s="108"/>
      <c r="AB53" s="97">
        <v>45161</v>
      </c>
      <c r="AC53" s="97">
        <v>45526</v>
      </c>
      <c r="AD53" s="97"/>
      <c r="AE53" s="97"/>
      <c r="AF53" s="108"/>
      <c r="AG53" s="223" t="s">
        <v>62</v>
      </c>
      <c r="AH53" s="108"/>
      <c r="AI53" s="108">
        <v>33120</v>
      </c>
      <c r="AJ53" s="225" t="s">
        <v>149</v>
      </c>
      <c r="AK53" s="108"/>
      <c r="AL53" s="108"/>
    </row>
    <row r="54" spans="2:38" s="103" customFormat="1" ht="13.5">
      <c r="B54" s="18">
        <v>36</v>
      </c>
      <c r="C54" s="119" t="s">
        <v>165</v>
      </c>
      <c r="D54" s="137"/>
      <c r="E54" s="137"/>
      <c r="F54" s="146" t="s">
        <v>166</v>
      </c>
      <c r="G54" s="120" t="s">
        <v>167</v>
      </c>
      <c r="H54" s="281"/>
      <c r="I54" s="314"/>
      <c r="J54" s="315"/>
      <c r="K54" s="106" t="s">
        <v>169</v>
      </c>
      <c r="L54" s="108" t="s">
        <v>162</v>
      </c>
      <c r="M54" s="108" t="s">
        <v>163</v>
      </c>
      <c r="N54" s="108" t="s">
        <v>164</v>
      </c>
      <c r="O54" s="119" t="s">
        <v>58</v>
      </c>
      <c r="P54" s="108" t="s">
        <v>90</v>
      </c>
      <c r="Q54" s="246" t="s">
        <v>170</v>
      </c>
      <c r="R54" s="206"/>
      <c r="S54" s="330"/>
      <c r="T54" s="119">
        <v>2</v>
      </c>
      <c r="U54" s="119"/>
      <c r="V54" s="119"/>
      <c r="W54" s="119"/>
      <c r="X54" s="119"/>
      <c r="Y54" s="108">
        <v>8</v>
      </c>
      <c r="Z54" s="108"/>
      <c r="AA54" s="108"/>
      <c r="AB54" s="97">
        <v>45292</v>
      </c>
      <c r="AC54" s="97">
        <v>45657</v>
      </c>
      <c r="AD54" s="97"/>
      <c r="AE54" s="97"/>
      <c r="AF54" s="241">
        <v>45292</v>
      </c>
      <c r="AG54" s="109"/>
      <c r="AH54" s="109"/>
      <c r="AI54" s="109">
        <v>43000</v>
      </c>
      <c r="AJ54" s="194"/>
      <c r="AK54" s="109"/>
      <c r="AL54" s="109"/>
    </row>
    <row r="55" spans="2:38" s="103" customFormat="1" ht="13.5">
      <c r="B55" s="18"/>
      <c r="C55" s="119" t="s">
        <v>165</v>
      </c>
      <c r="D55" s="137"/>
      <c r="E55" s="137"/>
      <c r="F55" s="146" t="s">
        <v>166</v>
      </c>
      <c r="G55" s="120" t="s">
        <v>167</v>
      </c>
      <c r="H55" s="281"/>
      <c r="I55" s="314"/>
      <c r="J55" s="315"/>
      <c r="K55" s="106" t="s">
        <v>169</v>
      </c>
      <c r="L55" s="108" t="s">
        <v>162</v>
      </c>
      <c r="M55" s="108" t="s">
        <v>163</v>
      </c>
      <c r="N55" s="108" t="s">
        <v>164</v>
      </c>
      <c r="O55" s="119" t="s">
        <v>58</v>
      </c>
      <c r="P55" s="108" t="s">
        <v>90</v>
      </c>
      <c r="Q55" s="246" t="s">
        <v>170</v>
      </c>
      <c r="R55" s="206"/>
      <c r="S55" s="330"/>
      <c r="T55" s="119">
        <v>2</v>
      </c>
      <c r="U55" s="119"/>
      <c r="V55" s="119"/>
      <c r="W55" s="119"/>
      <c r="X55" s="119"/>
      <c r="Y55" s="108">
        <v>8</v>
      </c>
      <c r="Z55" s="108"/>
      <c r="AA55" s="108"/>
      <c r="AB55" s="97">
        <v>45658</v>
      </c>
      <c r="AC55" s="97">
        <v>46022</v>
      </c>
      <c r="AD55" s="97"/>
      <c r="AE55" s="97"/>
      <c r="AF55" s="241">
        <v>45658</v>
      </c>
      <c r="AG55" s="109"/>
      <c r="AH55" s="109"/>
      <c r="AI55" s="109">
        <v>43000</v>
      </c>
      <c r="AJ55" s="194"/>
      <c r="AK55" s="109"/>
      <c r="AL55" s="109"/>
    </row>
    <row r="56" spans="2:38" s="103" customFormat="1" ht="27">
      <c r="B56" s="18">
        <v>37</v>
      </c>
      <c r="C56" s="226" t="s">
        <v>2219</v>
      </c>
      <c r="D56" s="137"/>
      <c r="E56" s="137"/>
      <c r="F56" s="146" t="s">
        <v>505</v>
      </c>
      <c r="G56" s="120" t="s">
        <v>2220</v>
      </c>
      <c r="H56" s="281"/>
      <c r="I56" s="314" t="s">
        <v>53</v>
      </c>
      <c r="J56" s="338">
        <v>45062</v>
      </c>
      <c r="K56" s="106" t="s">
        <v>2221</v>
      </c>
      <c r="L56" s="108" t="s">
        <v>2222</v>
      </c>
      <c r="M56" s="108"/>
      <c r="N56" s="108" t="s">
        <v>57</v>
      </c>
      <c r="O56" s="119" t="s">
        <v>58</v>
      </c>
      <c r="P56" s="108" t="s">
        <v>90</v>
      </c>
      <c r="Q56" s="246" t="s">
        <v>60</v>
      </c>
      <c r="R56" s="272" t="s">
        <v>2223</v>
      </c>
      <c r="S56" s="331"/>
      <c r="T56" s="119"/>
      <c r="U56" s="119"/>
      <c r="V56" s="119"/>
      <c r="W56" s="119"/>
      <c r="X56" s="119"/>
      <c r="Y56" s="108">
        <v>4</v>
      </c>
      <c r="Z56" s="108"/>
      <c r="AA56" s="108"/>
      <c r="AB56" s="97">
        <v>45062</v>
      </c>
      <c r="AC56" s="97">
        <v>45427</v>
      </c>
      <c r="AD56" s="97"/>
      <c r="AE56" s="97"/>
      <c r="AF56" s="241">
        <v>45261</v>
      </c>
      <c r="AG56" s="223" t="s">
        <v>62</v>
      </c>
      <c r="AH56" s="109"/>
      <c r="AI56" s="109">
        <v>15546</v>
      </c>
      <c r="AJ56" s="194"/>
      <c r="AK56" s="109"/>
      <c r="AL56" s="109"/>
    </row>
    <row r="57" spans="2:38" s="103" customFormat="1" ht="13.5">
      <c r="B57" s="18">
        <v>38</v>
      </c>
      <c r="C57" s="226" t="s">
        <v>2224</v>
      </c>
      <c r="D57" s="146"/>
      <c r="E57" s="146"/>
      <c r="F57" s="146" t="s">
        <v>193</v>
      </c>
      <c r="G57" s="120" t="s">
        <v>2225</v>
      </c>
      <c r="H57" s="281"/>
      <c r="I57" s="314" t="s">
        <v>53</v>
      </c>
      <c r="J57" s="315"/>
      <c r="K57" s="106" t="s">
        <v>2226</v>
      </c>
      <c r="L57" s="108" t="s">
        <v>175</v>
      </c>
      <c r="M57" s="108" t="s">
        <v>176</v>
      </c>
      <c r="N57" s="108" t="s">
        <v>177</v>
      </c>
      <c r="O57" s="119" t="s">
        <v>597</v>
      </c>
      <c r="P57" s="108" t="s">
        <v>90</v>
      </c>
      <c r="Q57" s="246" t="s">
        <v>60</v>
      </c>
      <c r="R57" s="272" t="s">
        <v>2227</v>
      </c>
      <c r="S57" s="331"/>
      <c r="T57" s="119">
        <v>4</v>
      </c>
      <c r="U57" s="119"/>
      <c r="V57" s="119"/>
      <c r="W57" s="119">
        <v>3</v>
      </c>
      <c r="X57" s="119">
        <v>1</v>
      </c>
      <c r="Y57" s="108" t="s">
        <v>362</v>
      </c>
      <c r="Z57" s="108"/>
      <c r="AA57" s="108"/>
      <c r="AB57" s="97">
        <v>44986</v>
      </c>
      <c r="AC57" s="97">
        <v>45351</v>
      </c>
      <c r="AD57" s="97"/>
      <c r="AE57" s="97"/>
      <c r="AF57" s="109"/>
      <c r="AG57" s="223" t="s">
        <v>62</v>
      </c>
      <c r="AH57" s="109"/>
      <c r="AI57" s="109"/>
      <c r="AJ57" s="394" t="s">
        <v>149</v>
      </c>
      <c r="AK57" s="109"/>
      <c r="AL57" s="109"/>
    </row>
    <row r="58" spans="2:38" s="103" customFormat="1" ht="13.5">
      <c r="B58" s="18">
        <v>39</v>
      </c>
      <c r="C58" s="226" t="s">
        <v>2228</v>
      </c>
      <c r="D58" s="146"/>
      <c r="E58" s="146"/>
      <c r="F58" s="146" t="s">
        <v>159</v>
      </c>
      <c r="G58" s="120" t="s">
        <v>204</v>
      </c>
      <c r="H58" s="281"/>
      <c r="I58" s="314" t="s">
        <v>53</v>
      </c>
      <c r="J58" s="315"/>
      <c r="K58" s="106" t="s">
        <v>182</v>
      </c>
      <c r="L58" s="108" t="s">
        <v>175</v>
      </c>
      <c r="M58" s="108" t="s">
        <v>176</v>
      </c>
      <c r="N58" s="108" t="s">
        <v>177</v>
      </c>
      <c r="O58" s="119" t="s">
        <v>597</v>
      </c>
      <c r="P58" s="108" t="s">
        <v>90</v>
      </c>
      <c r="Q58" s="246" t="s">
        <v>60</v>
      </c>
      <c r="R58" s="272" t="s">
        <v>2229</v>
      </c>
      <c r="S58" s="331"/>
      <c r="T58" s="119">
        <v>2</v>
      </c>
      <c r="U58" s="119"/>
      <c r="V58" s="119"/>
      <c r="W58" s="119">
        <v>1</v>
      </c>
      <c r="X58" s="119">
        <v>1</v>
      </c>
      <c r="Y58" s="108">
        <v>8</v>
      </c>
      <c r="Z58" s="108"/>
      <c r="AA58" s="108"/>
      <c r="AB58" s="97">
        <v>44913</v>
      </c>
      <c r="AC58" s="97">
        <v>45277</v>
      </c>
      <c r="AD58" s="97"/>
      <c r="AE58" s="97"/>
      <c r="AF58" s="108"/>
      <c r="AG58" s="223" t="s">
        <v>62</v>
      </c>
      <c r="AH58" s="108"/>
      <c r="AI58" s="108"/>
      <c r="AJ58" s="394" t="s">
        <v>149</v>
      </c>
      <c r="AK58" s="108"/>
      <c r="AL58" s="108"/>
    </row>
    <row r="59" spans="2:38" s="103" customFormat="1" ht="13.5">
      <c r="B59" s="18"/>
      <c r="C59" s="226" t="s">
        <v>2228</v>
      </c>
      <c r="D59" s="146" t="s">
        <v>2230</v>
      </c>
      <c r="E59" s="146"/>
      <c r="F59" s="146" t="s">
        <v>159</v>
      </c>
      <c r="G59" s="120" t="s">
        <v>204</v>
      </c>
      <c r="H59" s="281"/>
      <c r="I59" s="314" t="s">
        <v>53</v>
      </c>
      <c r="J59" s="315"/>
      <c r="K59" s="106" t="s">
        <v>182</v>
      </c>
      <c r="L59" s="108" t="s">
        <v>175</v>
      </c>
      <c r="M59" s="108" t="s">
        <v>176</v>
      </c>
      <c r="N59" s="108" t="s">
        <v>177</v>
      </c>
      <c r="O59" s="119" t="s">
        <v>597</v>
      </c>
      <c r="P59" s="108" t="s">
        <v>90</v>
      </c>
      <c r="Q59" s="246" t="s">
        <v>60</v>
      </c>
      <c r="R59" s="272" t="s">
        <v>2231</v>
      </c>
      <c r="S59" s="331"/>
      <c r="T59" s="119">
        <v>2</v>
      </c>
      <c r="U59" s="119"/>
      <c r="V59" s="119"/>
      <c r="W59" s="119">
        <v>1</v>
      </c>
      <c r="X59" s="119">
        <v>1</v>
      </c>
      <c r="Y59" s="108">
        <v>8</v>
      </c>
      <c r="Z59" s="108"/>
      <c r="AA59" s="108"/>
      <c r="AB59" s="97">
        <v>45278</v>
      </c>
      <c r="AC59" s="97">
        <v>45657</v>
      </c>
      <c r="AD59" s="97"/>
      <c r="AE59" s="97"/>
      <c r="AF59" s="257">
        <v>45261</v>
      </c>
      <c r="AG59" s="108"/>
      <c r="AH59" s="108"/>
      <c r="AI59" s="108">
        <v>144732</v>
      </c>
      <c r="AJ59" s="108"/>
      <c r="AK59" s="108"/>
      <c r="AL59" s="108"/>
    </row>
    <row r="60" spans="2:38" s="103" customFormat="1" ht="13.5">
      <c r="B60" s="18">
        <v>40</v>
      </c>
      <c r="C60" s="125" t="s">
        <v>171</v>
      </c>
      <c r="D60" s="146"/>
      <c r="E60" s="146"/>
      <c r="F60" s="146" t="s">
        <v>77</v>
      </c>
      <c r="G60" s="120" t="s">
        <v>172</v>
      </c>
      <c r="H60" s="281"/>
      <c r="I60" s="314"/>
      <c r="J60" s="315"/>
      <c r="K60" s="106" t="s">
        <v>174</v>
      </c>
      <c r="L60" s="108" t="s">
        <v>175</v>
      </c>
      <c r="M60" s="108" t="s">
        <v>176</v>
      </c>
      <c r="N60" s="108" t="s">
        <v>177</v>
      </c>
      <c r="O60" s="119" t="s">
        <v>597</v>
      </c>
      <c r="P60" s="108" t="s">
        <v>90</v>
      </c>
      <c r="Q60" s="246" t="s">
        <v>60</v>
      </c>
      <c r="R60" s="272" t="s">
        <v>157</v>
      </c>
      <c r="S60" s="331"/>
      <c r="T60" s="119">
        <v>2</v>
      </c>
      <c r="U60" s="119"/>
      <c r="V60" s="119"/>
      <c r="W60" s="119">
        <v>2</v>
      </c>
      <c r="X60" s="119">
        <v>0</v>
      </c>
      <c r="Y60" s="108"/>
      <c r="Z60" s="108"/>
      <c r="AA60" s="108"/>
      <c r="AB60" s="97">
        <v>44941</v>
      </c>
      <c r="AC60" s="97">
        <v>45305</v>
      </c>
      <c r="AD60" s="97"/>
      <c r="AE60" s="97"/>
      <c r="AF60" s="257">
        <v>45292</v>
      </c>
      <c r="AG60" s="108"/>
      <c r="AH60" s="108"/>
      <c r="AI60" s="108">
        <v>32780</v>
      </c>
      <c r="AJ60" s="108"/>
      <c r="AK60" s="108"/>
      <c r="AL60" s="108"/>
    </row>
    <row r="61" spans="2:38" s="103" customFormat="1" ht="13.5">
      <c r="B61" s="18"/>
      <c r="C61" s="125" t="s">
        <v>171</v>
      </c>
      <c r="D61" s="146"/>
      <c r="E61" s="146"/>
      <c r="F61" s="146" t="s">
        <v>77</v>
      </c>
      <c r="G61" s="120" t="s">
        <v>172</v>
      </c>
      <c r="H61" s="281"/>
      <c r="I61" s="314"/>
      <c r="J61" s="315"/>
      <c r="K61" s="106" t="s">
        <v>174</v>
      </c>
      <c r="L61" s="108" t="s">
        <v>175</v>
      </c>
      <c r="M61" s="108" t="s">
        <v>176</v>
      </c>
      <c r="N61" s="108" t="s">
        <v>177</v>
      </c>
      <c r="O61" s="119" t="s">
        <v>597</v>
      </c>
      <c r="P61" s="108" t="s">
        <v>90</v>
      </c>
      <c r="Q61" s="246" t="s">
        <v>60</v>
      </c>
      <c r="R61" s="272" t="s">
        <v>157</v>
      </c>
      <c r="S61" s="331"/>
      <c r="T61" s="119">
        <v>2</v>
      </c>
      <c r="U61" s="119"/>
      <c r="V61" s="119"/>
      <c r="W61" s="119">
        <v>2</v>
      </c>
      <c r="X61" s="119">
        <v>0</v>
      </c>
      <c r="Y61" s="108"/>
      <c r="Z61" s="108"/>
      <c r="AA61" s="108"/>
      <c r="AB61" s="97">
        <v>45305</v>
      </c>
      <c r="AC61" s="97">
        <v>45671</v>
      </c>
      <c r="AD61" s="97"/>
      <c r="AE61" s="97"/>
      <c r="AF61" s="257">
        <v>45658</v>
      </c>
      <c r="AG61" s="108"/>
      <c r="AH61" s="108"/>
      <c r="AI61" s="108">
        <v>32780</v>
      </c>
      <c r="AJ61" s="108"/>
      <c r="AK61" s="108"/>
      <c r="AL61" s="108"/>
    </row>
    <row r="62" spans="2:38" s="103" customFormat="1" ht="13.5">
      <c r="B62" s="18">
        <v>41</v>
      </c>
      <c r="C62" s="226" t="s">
        <v>2232</v>
      </c>
      <c r="D62" s="146"/>
      <c r="E62" s="146"/>
      <c r="F62" s="146" t="s">
        <v>193</v>
      </c>
      <c r="G62" s="120" t="s">
        <v>208</v>
      </c>
      <c r="H62" s="281" t="s">
        <v>2233</v>
      </c>
      <c r="I62" s="314" t="s">
        <v>53</v>
      </c>
      <c r="J62" s="315"/>
      <c r="K62" s="106" t="s">
        <v>210</v>
      </c>
      <c r="L62" s="108" t="s">
        <v>211</v>
      </c>
      <c r="M62" s="185" t="s">
        <v>212</v>
      </c>
      <c r="N62" s="108" t="s">
        <v>57</v>
      </c>
      <c r="O62" s="119" t="s">
        <v>58</v>
      </c>
      <c r="P62" s="108" t="s">
        <v>90</v>
      </c>
      <c r="Q62" s="246" t="s">
        <v>60</v>
      </c>
      <c r="R62" s="272" t="s">
        <v>157</v>
      </c>
      <c r="S62" s="331"/>
      <c r="T62" s="119">
        <v>2</v>
      </c>
      <c r="U62" s="119"/>
      <c r="V62" s="119"/>
      <c r="W62" s="119"/>
      <c r="X62" s="119"/>
      <c r="Y62" s="108">
        <v>4</v>
      </c>
      <c r="Z62" s="108"/>
      <c r="AA62" s="108"/>
      <c r="AB62" s="97">
        <v>45244</v>
      </c>
      <c r="AC62" s="97">
        <v>45609</v>
      </c>
      <c r="AD62" s="97"/>
      <c r="AE62" s="97"/>
      <c r="AF62" s="257">
        <v>45231</v>
      </c>
      <c r="AG62" s="108"/>
      <c r="AH62" s="108"/>
      <c r="AI62" s="108">
        <v>75640</v>
      </c>
      <c r="AJ62" s="108"/>
      <c r="AK62" s="108"/>
      <c r="AL62" s="108"/>
    </row>
    <row r="63" spans="2:38" s="103" customFormat="1" ht="13.5">
      <c r="B63" s="18"/>
      <c r="C63" s="226" t="s">
        <v>2232</v>
      </c>
      <c r="D63" s="146"/>
      <c r="E63" s="146"/>
      <c r="F63" s="146" t="s">
        <v>193</v>
      </c>
      <c r="G63" s="120" t="s">
        <v>208</v>
      </c>
      <c r="H63" s="281" t="s">
        <v>2187</v>
      </c>
      <c r="I63" s="314" t="s">
        <v>53</v>
      </c>
      <c r="J63" s="315"/>
      <c r="K63" s="106" t="s">
        <v>210</v>
      </c>
      <c r="L63" s="108" t="s">
        <v>211</v>
      </c>
      <c r="M63" s="185" t="s">
        <v>212</v>
      </c>
      <c r="N63" s="108" t="s">
        <v>57</v>
      </c>
      <c r="O63" s="119" t="s">
        <v>58</v>
      </c>
      <c r="P63" s="108" t="s">
        <v>90</v>
      </c>
      <c r="Q63" s="246" t="s">
        <v>60</v>
      </c>
      <c r="R63" s="272" t="s">
        <v>157</v>
      </c>
      <c r="S63" s="331"/>
      <c r="T63" s="119">
        <v>2</v>
      </c>
      <c r="U63" s="119"/>
      <c r="V63" s="119"/>
      <c r="W63" s="119"/>
      <c r="X63" s="119"/>
      <c r="Y63" s="108">
        <v>4</v>
      </c>
      <c r="Z63" s="108"/>
      <c r="AA63" s="108"/>
      <c r="AB63" s="97">
        <v>45244</v>
      </c>
      <c r="AC63" s="97">
        <v>45609</v>
      </c>
      <c r="AD63" s="97"/>
      <c r="AE63" s="97"/>
      <c r="AF63" s="257">
        <v>45231</v>
      </c>
      <c r="AG63" s="108"/>
      <c r="AH63" s="108"/>
      <c r="AI63" s="108">
        <v>7360</v>
      </c>
      <c r="AJ63" s="108"/>
      <c r="AK63" s="108"/>
      <c r="AL63" s="108"/>
    </row>
    <row r="64" spans="2:38" s="103" customFormat="1" ht="13.5">
      <c r="B64" s="18">
        <v>42</v>
      </c>
      <c r="C64" s="348" t="s">
        <v>213</v>
      </c>
      <c r="D64" s="354"/>
      <c r="E64" s="354"/>
      <c r="F64" s="354" t="s">
        <v>88</v>
      </c>
      <c r="G64" s="360" t="s">
        <v>214</v>
      </c>
      <c r="H64" s="401"/>
      <c r="I64" s="365" t="s">
        <v>53</v>
      </c>
      <c r="J64" s="374"/>
      <c r="K64" s="379" t="s">
        <v>215</v>
      </c>
      <c r="L64" s="379" t="s">
        <v>216</v>
      </c>
      <c r="M64" s="379" t="s">
        <v>217</v>
      </c>
      <c r="N64" s="379" t="s">
        <v>218</v>
      </c>
      <c r="O64" s="385" t="s">
        <v>632</v>
      </c>
      <c r="P64" s="379" t="s">
        <v>59</v>
      </c>
      <c r="Q64" s="246" t="s">
        <v>60</v>
      </c>
      <c r="R64" s="206"/>
      <c r="S64" s="332"/>
      <c r="T64" s="385">
        <v>2</v>
      </c>
      <c r="U64" s="385"/>
      <c r="V64" s="385"/>
      <c r="W64" s="385">
        <v>2</v>
      </c>
      <c r="X64" s="385">
        <v>0</v>
      </c>
      <c r="Y64" s="385">
        <v>4</v>
      </c>
      <c r="Z64" s="119">
        <v>0</v>
      </c>
      <c r="AA64" s="119">
        <v>1</v>
      </c>
      <c r="AB64" s="260">
        <v>44553</v>
      </c>
      <c r="AC64" s="260">
        <v>45648</v>
      </c>
      <c r="AD64" s="260"/>
      <c r="AE64" s="260"/>
      <c r="AF64" s="108"/>
      <c r="AG64" s="223" t="s">
        <v>62</v>
      </c>
      <c r="AH64" s="108"/>
      <c r="AI64" s="108">
        <v>26496</v>
      </c>
      <c r="AJ64" s="394" t="s">
        <v>149</v>
      </c>
      <c r="AK64" s="108"/>
      <c r="AL64" s="108"/>
    </row>
    <row r="65" spans="2:38" s="103" customFormat="1" ht="42" customHeight="1">
      <c r="B65" s="18">
        <v>43</v>
      </c>
      <c r="C65" s="347" t="s">
        <v>479</v>
      </c>
      <c r="D65" s="146"/>
      <c r="E65" s="212"/>
      <c r="F65" s="352" t="s">
        <v>258</v>
      </c>
      <c r="G65" s="361" t="s">
        <v>2234</v>
      </c>
      <c r="H65" s="367"/>
      <c r="I65" s="366" t="s">
        <v>53</v>
      </c>
      <c r="J65" s="376"/>
      <c r="K65" s="378" t="s">
        <v>434</v>
      </c>
      <c r="L65" s="378" t="s">
        <v>2235</v>
      </c>
      <c r="M65" s="378" t="s">
        <v>2236</v>
      </c>
      <c r="N65" s="378" t="s">
        <v>71</v>
      </c>
      <c r="O65" s="383" t="s">
        <v>58</v>
      </c>
      <c r="P65" s="378" t="s">
        <v>59</v>
      </c>
      <c r="Q65" s="246" t="s">
        <v>60</v>
      </c>
      <c r="R65" s="206"/>
      <c r="S65" s="332"/>
      <c r="T65" s="383">
        <v>1</v>
      </c>
      <c r="U65" s="383"/>
      <c r="V65" s="383"/>
      <c r="W65" s="383">
        <v>1</v>
      </c>
      <c r="X65" s="383">
        <v>0</v>
      </c>
      <c r="Y65" s="119">
        <v>8</v>
      </c>
      <c r="Z65" s="119">
        <v>0</v>
      </c>
      <c r="AA65" s="119">
        <v>2</v>
      </c>
      <c r="AB65" s="263">
        <v>44917</v>
      </c>
      <c r="AC65" s="263">
        <v>45282</v>
      </c>
      <c r="AD65" s="263"/>
      <c r="AE65" s="263"/>
      <c r="AF65" s="108"/>
      <c r="AG65" s="223" t="s">
        <v>62</v>
      </c>
      <c r="AH65" s="108"/>
      <c r="AI65" s="108">
        <v>20000</v>
      </c>
      <c r="AJ65" s="394" t="s">
        <v>149</v>
      </c>
      <c r="AK65" s="108"/>
      <c r="AL65" s="108"/>
    </row>
    <row r="66" spans="2:38" s="103" customFormat="1" ht="14.1" customHeight="1">
      <c r="B66" s="18">
        <v>44</v>
      </c>
      <c r="C66" s="347" t="s">
        <v>220</v>
      </c>
      <c r="D66" s="352"/>
      <c r="E66" s="352"/>
      <c r="F66" s="352" t="s">
        <v>50</v>
      </c>
      <c r="G66" s="361" t="s">
        <v>222</v>
      </c>
      <c r="H66" s="367"/>
      <c r="I66" s="366" t="s">
        <v>53</v>
      </c>
      <c r="J66" s="376"/>
      <c r="K66" s="378" t="s">
        <v>223</v>
      </c>
      <c r="L66" s="378" t="s">
        <v>224</v>
      </c>
      <c r="M66" s="378" t="s">
        <v>225</v>
      </c>
      <c r="N66" s="378" t="s">
        <v>82</v>
      </c>
      <c r="O66" s="383" t="s">
        <v>58</v>
      </c>
      <c r="P66" s="378" t="s">
        <v>59</v>
      </c>
      <c r="Q66" s="246" t="s">
        <v>60</v>
      </c>
      <c r="R66" s="206"/>
      <c r="S66" s="332"/>
      <c r="T66" s="383">
        <v>2</v>
      </c>
      <c r="U66" s="383"/>
      <c r="V66" s="383"/>
      <c r="W66" s="383">
        <v>1</v>
      </c>
      <c r="X66" s="383">
        <v>1</v>
      </c>
      <c r="Y66" s="119">
        <v>4</v>
      </c>
      <c r="Z66" s="119">
        <v>0</v>
      </c>
      <c r="AA66" s="119">
        <v>1</v>
      </c>
      <c r="AB66" s="263">
        <v>45013</v>
      </c>
      <c r="AC66" s="263">
        <v>45378</v>
      </c>
      <c r="AD66" s="263"/>
      <c r="AE66" s="263"/>
      <c r="AF66" s="108"/>
      <c r="AG66" s="223" t="s">
        <v>62</v>
      </c>
      <c r="AH66" s="108"/>
      <c r="AI66" s="108">
        <v>5041</v>
      </c>
      <c r="AJ66" s="394" t="s">
        <v>149</v>
      </c>
      <c r="AK66" s="108"/>
      <c r="AL66" s="108"/>
    </row>
    <row r="67" spans="2:38" s="103" customFormat="1" ht="69.95" customHeight="1">
      <c r="B67" s="266">
        <v>45</v>
      </c>
      <c r="C67" s="347" t="s">
        <v>227</v>
      </c>
      <c r="D67" s="352"/>
      <c r="E67" s="352"/>
      <c r="F67" s="352" t="s">
        <v>230</v>
      </c>
      <c r="G67" s="361" t="s">
        <v>231</v>
      </c>
      <c r="H67" s="367"/>
      <c r="I67" s="366" t="s">
        <v>53</v>
      </c>
      <c r="J67" s="376"/>
      <c r="K67" s="378" t="s">
        <v>233</v>
      </c>
      <c r="L67" s="378" t="s">
        <v>234</v>
      </c>
      <c r="M67" s="378" t="s">
        <v>235</v>
      </c>
      <c r="N67" s="378" t="s">
        <v>82</v>
      </c>
      <c r="O67" s="383" t="s">
        <v>58</v>
      </c>
      <c r="P67" s="378" t="s">
        <v>59</v>
      </c>
      <c r="Q67" s="246" t="s">
        <v>60</v>
      </c>
      <c r="R67" s="206"/>
      <c r="S67" s="332"/>
      <c r="T67" s="383">
        <v>4</v>
      </c>
      <c r="U67" s="383"/>
      <c r="V67" s="383"/>
      <c r="W67" s="383">
        <v>3</v>
      </c>
      <c r="X67" s="383">
        <v>1</v>
      </c>
      <c r="Y67" s="119" t="s">
        <v>2237</v>
      </c>
      <c r="Z67" s="119">
        <v>0</v>
      </c>
      <c r="AA67" s="119">
        <v>0</v>
      </c>
      <c r="AB67" s="263">
        <v>44966</v>
      </c>
      <c r="AC67" s="263">
        <v>45330</v>
      </c>
      <c r="AD67" s="263"/>
      <c r="AE67" s="263"/>
      <c r="AF67" s="108"/>
      <c r="AG67" s="223" t="s">
        <v>62</v>
      </c>
      <c r="AH67" s="256">
        <v>45126</v>
      </c>
      <c r="AI67" s="108">
        <v>5888</v>
      </c>
      <c r="AJ67" s="108"/>
      <c r="AK67" s="256">
        <v>45156</v>
      </c>
      <c r="AL67" s="108"/>
    </row>
    <row r="68" spans="2:38" s="103" customFormat="1" ht="40.5">
      <c r="B68" s="18">
        <v>46</v>
      </c>
      <c r="C68" s="347" t="s">
        <v>2238</v>
      </c>
      <c r="D68" s="352"/>
      <c r="E68" s="352"/>
      <c r="F68" s="352" t="s">
        <v>50</v>
      </c>
      <c r="G68" s="358" t="s">
        <v>2239</v>
      </c>
      <c r="H68" s="402"/>
      <c r="I68" s="363" t="s">
        <v>53</v>
      </c>
      <c r="J68" s="372"/>
      <c r="K68" s="378" t="s">
        <v>2240</v>
      </c>
      <c r="L68" s="378" t="s">
        <v>2241</v>
      </c>
      <c r="M68" s="378" t="s">
        <v>375</v>
      </c>
      <c r="N68" s="378" t="s">
        <v>164</v>
      </c>
      <c r="O68" s="383" t="s">
        <v>58</v>
      </c>
      <c r="P68" s="383" t="s">
        <v>59</v>
      </c>
      <c r="Q68" s="246" t="s">
        <v>60</v>
      </c>
      <c r="R68" s="272" t="s">
        <v>2242</v>
      </c>
      <c r="S68" s="333"/>
      <c r="T68" s="383">
        <v>2</v>
      </c>
      <c r="U68" s="383"/>
      <c r="V68" s="383"/>
      <c r="W68" s="383"/>
      <c r="X68" s="383"/>
      <c r="Y68" s="119">
        <v>4</v>
      </c>
      <c r="Z68" s="119"/>
      <c r="AA68" s="119"/>
      <c r="AB68" s="261">
        <v>45092</v>
      </c>
      <c r="AC68" s="261">
        <v>45457</v>
      </c>
      <c r="AD68" s="261"/>
      <c r="AE68" s="261"/>
      <c r="AF68" s="108"/>
      <c r="AG68" s="223" t="s">
        <v>62</v>
      </c>
      <c r="AH68" s="256">
        <v>45159</v>
      </c>
      <c r="AI68" s="108">
        <v>82950</v>
      </c>
      <c r="AJ68" s="108"/>
      <c r="AK68" s="256">
        <v>45189</v>
      </c>
      <c r="AL68" s="108"/>
    </row>
    <row r="69" spans="2:38" s="103" customFormat="1" ht="69.95" customHeight="1">
      <c r="B69" s="18">
        <v>47</v>
      </c>
      <c r="C69" s="347" t="s">
        <v>2243</v>
      </c>
      <c r="D69" s="352"/>
      <c r="E69" s="352"/>
      <c r="F69" s="352" t="s">
        <v>2244</v>
      </c>
      <c r="G69" s="361" t="s">
        <v>2245</v>
      </c>
      <c r="H69" s="367"/>
      <c r="I69" s="366" t="s">
        <v>200</v>
      </c>
      <c r="J69" s="376"/>
      <c r="K69" s="378" t="s">
        <v>2246</v>
      </c>
      <c r="L69" s="378" t="s">
        <v>2247</v>
      </c>
      <c r="M69" s="382" t="s">
        <v>2248</v>
      </c>
      <c r="N69" s="378" t="s">
        <v>1407</v>
      </c>
      <c r="O69" s="383" t="s">
        <v>597</v>
      </c>
      <c r="P69" s="378" t="s">
        <v>59</v>
      </c>
      <c r="Q69" s="246" t="s">
        <v>607</v>
      </c>
      <c r="R69" s="206"/>
      <c r="S69" s="332"/>
      <c r="T69" s="383">
        <v>4</v>
      </c>
      <c r="U69" s="383"/>
      <c r="V69" s="383"/>
      <c r="W69" s="383">
        <v>4</v>
      </c>
      <c r="X69" s="383">
        <v>0</v>
      </c>
      <c r="Y69" s="383" t="s">
        <v>128</v>
      </c>
      <c r="Z69" s="119"/>
      <c r="AA69" s="119"/>
      <c r="AB69" s="260">
        <v>44130</v>
      </c>
      <c r="AC69" s="260">
        <v>45220</v>
      </c>
      <c r="AD69" s="260"/>
      <c r="AE69" s="260"/>
      <c r="AF69" s="108"/>
      <c r="AG69" s="223" t="s">
        <v>62</v>
      </c>
      <c r="AH69" s="108"/>
      <c r="AI69" s="108">
        <v>16560</v>
      </c>
      <c r="AJ69" s="394" t="s">
        <v>149</v>
      </c>
      <c r="AK69" s="108"/>
      <c r="AL69" s="108"/>
    </row>
    <row r="70" spans="2:38" s="103" customFormat="1" ht="14.1" customHeight="1">
      <c r="B70" s="18">
        <v>48</v>
      </c>
      <c r="C70" s="344" t="s">
        <v>370</v>
      </c>
      <c r="D70" s="205" t="s">
        <v>2249</v>
      </c>
      <c r="E70" s="205"/>
      <c r="F70" s="205" t="s">
        <v>50</v>
      </c>
      <c r="G70" s="196" t="s">
        <v>2250</v>
      </c>
      <c r="H70" s="403"/>
      <c r="I70" s="316" t="s">
        <v>53</v>
      </c>
      <c r="J70" s="317"/>
      <c r="K70" s="197" t="s">
        <v>373</v>
      </c>
      <c r="L70" s="197" t="s">
        <v>374</v>
      </c>
      <c r="M70" s="197" t="s">
        <v>375</v>
      </c>
      <c r="N70" s="197" t="s">
        <v>57</v>
      </c>
      <c r="O70" s="197" t="s">
        <v>99</v>
      </c>
      <c r="P70" s="197" t="s">
        <v>59</v>
      </c>
      <c r="Q70" s="246" t="s">
        <v>60</v>
      </c>
      <c r="R70" s="206"/>
      <c r="S70" s="332"/>
      <c r="T70" s="197">
        <v>1</v>
      </c>
      <c r="U70" s="197"/>
      <c r="V70" s="197"/>
      <c r="W70" s="197" t="s">
        <v>99</v>
      </c>
      <c r="X70" s="197" t="s">
        <v>99</v>
      </c>
      <c r="Y70" s="197">
        <v>3</v>
      </c>
      <c r="Z70" s="13"/>
      <c r="AA70" s="117"/>
      <c r="AB70" s="256">
        <v>45205</v>
      </c>
      <c r="AC70" s="256">
        <v>45570</v>
      </c>
      <c r="AD70" s="108"/>
      <c r="AE70" s="108"/>
      <c r="AF70" s="108"/>
      <c r="AG70" s="228" t="s">
        <v>62</v>
      </c>
      <c r="AH70" s="108"/>
      <c r="AI70" s="108"/>
      <c r="AJ70" s="108"/>
      <c r="AK70" s="108"/>
      <c r="AL70" s="108"/>
    </row>
    <row r="71" spans="2:38" s="103" customFormat="1" ht="14.1" customHeight="1">
      <c r="B71" s="18">
        <v>49</v>
      </c>
      <c r="C71" s="344" t="s">
        <v>246</v>
      </c>
      <c r="D71" s="205"/>
      <c r="E71" s="205"/>
      <c r="F71" s="205" t="s">
        <v>96</v>
      </c>
      <c r="G71" s="196" t="s">
        <v>247</v>
      </c>
      <c r="H71" s="403"/>
      <c r="I71" s="316" t="s">
        <v>53</v>
      </c>
      <c r="J71" s="317"/>
      <c r="K71" s="197" t="s">
        <v>249</v>
      </c>
      <c r="L71" s="197" t="s">
        <v>99</v>
      </c>
      <c r="M71" s="164" t="s">
        <v>99</v>
      </c>
      <c r="N71" s="197" t="s">
        <v>99</v>
      </c>
      <c r="O71" s="110" t="s">
        <v>99</v>
      </c>
      <c r="P71" s="197" t="s">
        <v>59</v>
      </c>
      <c r="Q71" s="246" t="s">
        <v>60</v>
      </c>
      <c r="R71" s="206" t="s">
        <v>250</v>
      </c>
      <c r="S71" s="332"/>
      <c r="T71" s="198">
        <v>1</v>
      </c>
      <c r="U71" s="198"/>
      <c r="V71" s="198"/>
      <c r="W71" s="198" t="s">
        <v>99</v>
      </c>
      <c r="X71" s="198" t="s">
        <v>99</v>
      </c>
      <c r="Y71" s="198">
        <v>7</v>
      </c>
      <c r="Z71" s="13"/>
      <c r="AA71" s="117"/>
      <c r="AB71" s="150">
        <v>44986</v>
      </c>
      <c r="AC71" s="150">
        <v>46081</v>
      </c>
      <c r="AD71" s="108"/>
      <c r="AE71" s="108"/>
      <c r="AF71" s="307">
        <v>44986</v>
      </c>
      <c r="AG71" s="223" t="s">
        <v>62</v>
      </c>
      <c r="AH71" s="256">
        <v>44993</v>
      </c>
      <c r="AI71" s="108"/>
      <c r="AJ71" s="108"/>
      <c r="AK71" s="108"/>
      <c r="AL71" s="108"/>
    </row>
    <row r="72" spans="2:38" s="103" customFormat="1" ht="13.5">
      <c r="B72" s="18">
        <v>50</v>
      </c>
      <c r="C72" s="226" t="s">
        <v>2251</v>
      </c>
      <c r="D72" s="146"/>
      <c r="E72" s="146"/>
      <c r="F72" s="146" t="s">
        <v>96</v>
      </c>
      <c r="G72" s="120" t="s">
        <v>2252</v>
      </c>
      <c r="H72" s="281"/>
      <c r="I72" s="314" t="s">
        <v>53</v>
      </c>
      <c r="J72" s="315"/>
      <c r="K72" s="108" t="s">
        <v>2253</v>
      </c>
      <c r="L72" s="108" t="s">
        <v>536</v>
      </c>
      <c r="M72" s="99" t="s">
        <v>537</v>
      </c>
      <c r="N72" s="108" t="s">
        <v>723</v>
      </c>
      <c r="O72" s="108" t="s">
        <v>58</v>
      </c>
      <c r="P72" s="119" t="s">
        <v>243</v>
      </c>
      <c r="Q72" s="246" t="s">
        <v>267</v>
      </c>
      <c r="R72" s="206"/>
      <c r="S72" s="330"/>
      <c r="T72" s="119"/>
      <c r="U72" s="119"/>
      <c r="V72" s="119"/>
      <c r="W72" s="119"/>
      <c r="X72" s="119"/>
      <c r="Y72" s="13"/>
      <c r="Z72" s="13"/>
      <c r="AA72" s="117"/>
      <c r="AB72" s="300">
        <v>44847</v>
      </c>
      <c r="AC72" s="300">
        <v>44939</v>
      </c>
      <c r="AD72" s="108"/>
      <c r="AE72" s="108"/>
      <c r="AF72" s="208">
        <v>44835</v>
      </c>
      <c r="AG72" s="167" t="s">
        <v>245</v>
      </c>
      <c r="AH72" s="108"/>
      <c r="AI72" s="189">
        <v>4856.25</v>
      </c>
      <c r="AJ72" s="203" t="s">
        <v>149</v>
      </c>
      <c r="AK72" s="108"/>
      <c r="AL72" s="108"/>
    </row>
    <row r="73" spans="2:38" s="103" customFormat="1" ht="13.5">
      <c r="B73" s="18"/>
      <c r="C73" s="226" t="s">
        <v>2251</v>
      </c>
      <c r="D73" s="146"/>
      <c r="E73" s="146"/>
      <c r="F73" s="146" t="s">
        <v>96</v>
      </c>
      <c r="G73" s="120" t="s">
        <v>2252</v>
      </c>
      <c r="H73" s="281"/>
      <c r="I73" s="314"/>
      <c r="J73" s="315"/>
      <c r="K73" s="108" t="s">
        <v>2253</v>
      </c>
      <c r="L73" s="108" t="s">
        <v>536</v>
      </c>
      <c r="M73" s="99" t="s">
        <v>537</v>
      </c>
      <c r="N73" s="108" t="s">
        <v>723</v>
      </c>
      <c r="O73" s="108" t="s">
        <v>58</v>
      </c>
      <c r="P73" s="119" t="s">
        <v>243</v>
      </c>
      <c r="Q73" s="246" t="s">
        <v>267</v>
      </c>
      <c r="R73" s="206"/>
      <c r="S73" s="330"/>
      <c r="T73" s="119"/>
      <c r="U73" s="119"/>
      <c r="V73" s="119"/>
      <c r="W73" s="119"/>
      <c r="X73" s="119"/>
      <c r="Y73" s="13"/>
      <c r="Z73" s="13"/>
      <c r="AA73" s="117"/>
      <c r="AB73" s="300">
        <v>44940</v>
      </c>
      <c r="AC73" s="300">
        <v>45030</v>
      </c>
      <c r="AD73" s="108"/>
      <c r="AE73" s="108"/>
      <c r="AF73" s="208">
        <v>44958</v>
      </c>
      <c r="AG73" s="167" t="s">
        <v>245</v>
      </c>
      <c r="AH73" s="108"/>
      <c r="AI73" s="189">
        <v>4856.25</v>
      </c>
      <c r="AJ73" s="203" t="s">
        <v>149</v>
      </c>
      <c r="AK73" s="108"/>
      <c r="AL73" s="108"/>
    </row>
    <row r="74" spans="2:38" s="103" customFormat="1" ht="13.5">
      <c r="B74" s="18"/>
      <c r="C74" s="226" t="s">
        <v>2251</v>
      </c>
      <c r="D74" s="146"/>
      <c r="E74" s="146"/>
      <c r="F74" s="146" t="s">
        <v>96</v>
      </c>
      <c r="G74" s="120" t="s">
        <v>2252</v>
      </c>
      <c r="H74" s="281"/>
      <c r="I74" s="314"/>
      <c r="J74" s="315"/>
      <c r="K74" s="108" t="s">
        <v>2253</v>
      </c>
      <c r="L74" s="108" t="s">
        <v>536</v>
      </c>
      <c r="M74" s="99" t="s">
        <v>537</v>
      </c>
      <c r="N74" s="108" t="s">
        <v>723</v>
      </c>
      <c r="O74" s="108" t="s">
        <v>58</v>
      </c>
      <c r="P74" s="119" t="s">
        <v>243</v>
      </c>
      <c r="Q74" s="246" t="s">
        <v>267</v>
      </c>
      <c r="R74" s="206"/>
      <c r="S74" s="330"/>
      <c r="T74" s="119"/>
      <c r="U74" s="119"/>
      <c r="V74" s="119"/>
      <c r="W74" s="119"/>
      <c r="X74" s="119"/>
      <c r="Y74" s="13"/>
      <c r="Z74" s="13"/>
      <c r="AA74" s="117"/>
      <c r="AB74" s="300">
        <v>45033</v>
      </c>
      <c r="AC74" s="300">
        <v>45123</v>
      </c>
      <c r="AD74" s="108"/>
      <c r="AE74" s="108"/>
      <c r="AF74" s="208">
        <v>45017</v>
      </c>
      <c r="AG74" s="167" t="s">
        <v>245</v>
      </c>
      <c r="AH74" s="108"/>
      <c r="AI74" s="189">
        <v>4856.25</v>
      </c>
      <c r="AJ74" s="203" t="s">
        <v>149</v>
      </c>
      <c r="AK74" s="108"/>
      <c r="AL74" s="108"/>
    </row>
    <row r="75" spans="2:38" s="103" customFormat="1" ht="27">
      <c r="B75" s="18"/>
      <c r="C75" s="226" t="s">
        <v>2251</v>
      </c>
      <c r="D75" s="146"/>
      <c r="E75" s="146"/>
      <c r="F75" s="146" t="s">
        <v>96</v>
      </c>
      <c r="G75" s="120" t="s">
        <v>2252</v>
      </c>
      <c r="H75" s="281"/>
      <c r="I75" s="314"/>
      <c r="J75" s="315"/>
      <c r="K75" s="108" t="s">
        <v>2253</v>
      </c>
      <c r="L75" s="108" t="s">
        <v>536</v>
      </c>
      <c r="M75" s="99" t="s">
        <v>537</v>
      </c>
      <c r="N75" s="108" t="s">
        <v>723</v>
      </c>
      <c r="O75" s="108" t="s">
        <v>58</v>
      </c>
      <c r="P75" s="119" t="s">
        <v>243</v>
      </c>
      <c r="Q75" s="246" t="s">
        <v>267</v>
      </c>
      <c r="R75" s="206"/>
      <c r="S75" s="330"/>
      <c r="T75" s="119"/>
      <c r="U75" s="119"/>
      <c r="V75" s="119"/>
      <c r="W75" s="119"/>
      <c r="X75" s="119"/>
      <c r="Y75" s="13"/>
      <c r="Z75" s="13"/>
      <c r="AA75" s="117"/>
      <c r="AB75" s="300">
        <v>45126</v>
      </c>
      <c r="AC75" s="301">
        <v>45219</v>
      </c>
      <c r="AD75" s="108"/>
      <c r="AE75" s="108"/>
      <c r="AF75" s="208">
        <v>45108</v>
      </c>
      <c r="AG75" s="167" t="s">
        <v>245</v>
      </c>
      <c r="AH75" s="188">
        <v>45113</v>
      </c>
      <c r="AI75" s="189">
        <v>4856.25</v>
      </c>
      <c r="AJ75" s="92" t="s">
        <v>1166</v>
      </c>
      <c r="AK75" s="150">
        <v>45143</v>
      </c>
      <c r="AL75" s="108"/>
    </row>
    <row r="76" spans="2:38" s="103" customFormat="1" ht="27">
      <c r="B76" s="18">
        <v>51</v>
      </c>
      <c r="C76" s="226" t="s">
        <v>240</v>
      </c>
      <c r="D76" s="146"/>
      <c r="E76" s="146"/>
      <c r="F76" s="146" t="s">
        <v>241</v>
      </c>
      <c r="G76" s="120" t="s">
        <v>2254</v>
      </c>
      <c r="H76" s="281"/>
      <c r="I76" s="314" t="s">
        <v>53</v>
      </c>
      <c r="J76" s="315"/>
      <c r="K76" s="108"/>
      <c r="L76" s="108"/>
      <c r="M76" s="108"/>
      <c r="N76" s="108"/>
      <c r="O76" s="119"/>
      <c r="P76" s="108" t="s">
        <v>243</v>
      </c>
      <c r="Q76" s="246" t="s">
        <v>60</v>
      </c>
      <c r="R76" s="290" t="s">
        <v>2255</v>
      </c>
      <c r="S76" s="331"/>
      <c r="T76" s="119">
        <v>2</v>
      </c>
      <c r="U76" s="119"/>
      <c r="V76" s="119"/>
      <c r="W76" s="119"/>
      <c r="X76" s="119"/>
      <c r="Y76" s="119">
        <v>2</v>
      </c>
      <c r="Z76" s="13"/>
      <c r="AA76" s="117"/>
      <c r="AB76" s="188">
        <v>45139</v>
      </c>
      <c r="AC76" s="188">
        <v>45504</v>
      </c>
      <c r="AD76" s="108"/>
      <c r="AE76" s="108"/>
      <c r="AF76" s="108"/>
      <c r="AG76" s="167" t="s">
        <v>245</v>
      </c>
      <c r="AH76" s="108"/>
      <c r="AI76" s="108"/>
      <c r="AJ76" s="108"/>
      <c r="AK76" s="108"/>
      <c r="AL76" s="108"/>
    </row>
    <row r="77" spans="2:38" ht="13.5">
      <c r="B77" s="18">
        <v>52</v>
      </c>
      <c r="C77" s="346" t="s">
        <v>246</v>
      </c>
      <c r="D77" s="351"/>
      <c r="E77" s="351"/>
      <c r="F77" s="351" t="s">
        <v>96</v>
      </c>
      <c r="G77" s="359" t="s">
        <v>247</v>
      </c>
      <c r="H77" s="399"/>
      <c r="I77" s="362"/>
      <c r="J77" s="373"/>
      <c r="K77" s="236" t="s">
        <v>249</v>
      </c>
      <c r="L77" s="236" t="s">
        <v>99</v>
      </c>
      <c r="M77" s="236" t="s">
        <v>99</v>
      </c>
      <c r="N77" s="236" t="s">
        <v>99</v>
      </c>
      <c r="O77" s="236" t="s">
        <v>99</v>
      </c>
      <c r="P77" s="236" t="s">
        <v>59</v>
      </c>
      <c r="Q77" s="246" t="s">
        <v>60</v>
      </c>
      <c r="R77" s="206" t="s">
        <v>250</v>
      </c>
      <c r="S77" s="330"/>
      <c r="T77" s="283">
        <v>1</v>
      </c>
      <c r="U77" s="283"/>
      <c r="V77" s="283"/>
      <c r="W77" s="283" t="s">
        <v>99</v>
      </c>
      <c r="X77" s="283" t="s">
        <v>99</v>
      </c>
      <c r="Y77" s="283">
        <v>7</v>
      </c>
      <c r="Z77" s="13"/>
      <c r="AA77" s="117"/>
      <c r="AB77" s="150">
        <v>44986</v>
      </c>
      <c r="AC77" s="150">
        <v>46081</v>
      </c>
      <c r="AD77" s="108"/>
      <c r="AE77" s="108"/>
      <c r="AF77" s="307">
        <v>45352</v>
      </c>
      <c r="AG77" s="108"/>
      <c r="AH77" s="108"/>
      <c r="AI77" s="108">
        <v>6000</v>
      </c>
      <c r="AJ77" s="108"/>
      <c r="AK77" s="108"/>
      <c r="AL77" s="108"/>
    </row>
    <row r="78" spans="2:38" ht="13.5">
      <c r="B78" s="18"/>
      <c r="C78" s="346" t="s">
        <v>246</v>
      </c>
      <c r="D78" s="351"/>
      <c r="E78" s="351"/>
      <c r="F78" s="351" t="s">
        <v>96</v>
      </c>
      <c r="G78" s="357" t="s">
        <v>247</v>
      </c>
      <c r="H78" s="399"/>
      <c r="I78" s="362"/>
      <c r="J78" s="371"/>
      <c r="K78" s="377" t="s">
        <v>249</v>
      </c>
      <c r="L78" s="236" t="s">
        <v>99</v>
      </c>
      <c r="M78" s="236" t="s">
        <v>99</v>
      </c>
      <c r="N78" s="236" t="s">
        <v>99</v>
      </c>
      <c r="O78" s="236" t="s">
        <v>99</v>
      </c>
      <c r="P78" s="236" t="s">
        <v>59</v>
      </c>
      <c r="Q78" s="246" t="s">
        <v>60</v>
      </c>
      <c r="R78" s="206" t="s">
        <v>250</v>
      </c>
      <c r="S78" s="330"/>
      <c r="T78" s="283">
        <v>1</v>
      </c>
      <c r="U78" s="283"/>
      <c r="V78" s="283"/>
      <c r="W78" s="283" t="s">
        <v>99</v>
      </c>
      <c r="X78" s="283" t="s">
        <v>99</v>
      </c>
      <c r="Y78" s="283">
        <v>7</v>
      </c>
      <c r="Z78" s="13"/>
      <c r="AA78" s="117"/>
      <c r="AB78" s="150">
        <v>44986</v>
      </c>
      <c r="AC78" s="150">
        <v>46081</v>
      </c>
      <c r="AD78" s="108"/>
      <c r="AE78" s="108"/>
      <c r="AF78" s="307">
        <v>45717</v>
      </c>
      <c r="AG78" s="108"/>
      <c r="AH78" s="108"/>
      <c r="AI78" s="108">
        <v>6000</v>
      </c>
      <c r="AJ78" s="108"/>
      <c r="AK78" s="108"/>
      <c r="AL78" s="108"/>
    </row>
    <row r="79" spans="2:38" s="103" customFormat="1" ht="13.5">
      <c r="B79" s="18">
        <v>53</v>
      </c>
      <c r="C79" s="226" t="s">
        <v>2256</v>
      </c>
      <c r="D79" s="146"/>
      <c r="E79" s="146"/>
      <c r="F79" s="146" t="s">
        <v>96</v>
      </c>
      <c r="G79" s="120" t="s">
        <v>2257</v>
      </c>
      <c r="H79" s="281"/>
      <c r="I79" s="314" t="s">
        <v>53</v>
      </c>
      <c r="J79" s="315"/>
      <c r="K79" s="107" t="s">
        <v>2258</v>
      </c>
      <c r="L79" s="107"/>
      <c r="M79" s="108"/>
      <c r="N79" s="108" t="s">
        <v>2138</v>
      </c>
      <c r="O79" s="108"/>
      <c r="P79" s="113" t="s">
        <v>243</v>
      </c>
      <c r="Q79" s="246" t="s">
        <v>60</v>
      </c>
      <c r="R79" s="120" t="s">
        <v>2259</v>
      </c>
      <c r="S79" s="285"/>
      <c r="T79" s="119">
        <v>1</v>
      </c>
      <c r="U79" s="265"/>
      <c r="V79" s="265"/>
      <c r="W79" s="313"/>
      <c r="X79" s="119"/>
      <c r="Y79" s="119">
        <v>6</v>
      </c>
      <c r="Z79" s="13"/>
      <c r="AA79" s="117"/>
      <c r="AB79" s="150">
        <v>45159</v>
      </c>
      <c r="AC79" s="150">
        <v>45524</v>
      </c>
      <c r="AD79" s="108" t="s">
        <v>1099</v>
      </c>
      <c r="AE79" s="108"/>
      <c r="AF79" s="257">
        <v>45200</v>
      </c>
      <c r="AG79" s="167" t="s">
        <v>245</v>
      </c>
      <c r="AH79" s="256">
        <v>45217</v>
      </c>
      <c r="AI79" s="189">
        <v>11981</v>
      </c>
      <c r="AJ79" s="108"/>
      <c r="AK79" s="108"/>
      <c r="AL79" s="108"/>
    </row>
    <row r="80" spans="2:38" s="103" customFormat="1" ht="13.5">
      <c r="B80" s="18"/>
      <c r="C80" s="226" t="s">
        <v>2256</v>
      </c>
      <c r="D80" s="146"/>
      <c r="E80" s="146"/>
      <c r="F80" s="146" t="s">
        <v>96</v>
      </c>
      <c r="G80" s="120" t="s">
        <v>2257</v>
      </c>
      <c r="H80" s="281"/>
      <c r="I80" s="314" t="s">
        <v>53</v>
      </c>
      <c r="J80" s="315"/>
      <c r="K80" s="107" t="s">
        <v>2258</v>
      </c>
      <c r="L80" s="107"/>
      <c r="M80" s="108"/>
      <c r="N80" s="108" t="s">
        <v>2138</v>
      </c>
      <c r="O80" s="108"/>
      <c r="P80" s="113" t="s">
        <v>243</v>
      </c>
      <c r="Q80" s="246" t="s">
        <v>60</v>
      </c>
      <c r="R80" s="120" t="s">
        <v>2259</v>
      </c>
      <c r="S80" s="285"/>
      <c r="T80" s="119">
        <v>1</v>
      </c>
      <c r="U80" s="265"/>
      <c r="V80" s="265"/>
      <c r="W80" s="313"/>
      <c r="X80" s="119"/>
      <c r="Y80" s="119">
        <v>6</v>
      </c>
      <c r="Z80" s="13"/>
      <c r="AA80" s="117"/>
      <c r="AB80" s="150">
        <v>45159</v>
      </c>
      <c r="AC80" s="150">
        <v>45524</v>
      </c>
      <c r="AD80" s="108" t="s">
        <v>1100</v>
      </c>
      <c r="AE80" s="108"/>
      <c r="AF80" s="257">
        <v>45231</v>
      </c>
      <c r="AG80" s="167" t="s">
        <v>245</v>
      </c>
      <c r="AH80" s="256">
        <v>45238</v>
      </c>
      <c r="AI80" s="189">
        <v>11981</v>
      </c>
      <c r="AJ80" s="108"/>
      <c r="AK80" s="108"/>
      <c r="AL80" s="108"/>
    </row>
    <row r="81" spans="2:38" s="103" customFormat="1" ht="13.5">
      <c r="B81" s="18"/>
      <c r="C81" s="226" t="s">
        <v>2256</v>
      </c>
      <c r="D81" s="146"/>
      <c r="E81" s="146"/>
      <c r="F81" s="146" t="s">
        <v>96</v>
      </c>
      <c r="G81" s="120" t="s">
        <v>2257</v>
      </c>
      <c r="H81" s="281"/>
      <c r="I81" s="314" t="s">
        <v>53</v>
      </c>
      <c r="J81" s="315"/>
      <c r="K81" s="107" t="s">
        <v>2258</v>
      </c>
      <c r="L81" s="107"/>
      <c r="M81" s="108"/>
      <c r="N81" s="108" t="s">
        <v>2138</v>
      </c>
      <c r="O81" s="108"/>
      <c r="P81" s="113" t="s">
        <v>243</v>
      </c>
      <c r="Q81" s="246" t="s">
        <v>60</v>
      </c>
      <c r="R81" s="120" t="s">
        <v>2259</v>
      </c>
      <c r="S81" s="285"/>
      <c r="T81" s="119">
        <v>1</v>
      </c>
      <c r="U81" s="265"/>
      <c r="V81" s="265"/>
      <c r="W81" s="313"/>
      <c r="X81" s="119"/>
      <c r="Y81" s="119">
        <v>6</v>
      </c>
      <c r="Z81" s="13"/>
      <c r="AA81" s="117"/>
      <c r="AB81" s="150">
        <v>45159</v>
      </c>
      <c r="AC81" s="150">
        <v>45524</v>
      </c>
      <c r="AD81" s="108" t="s">
        <v>1101</v>
      </c>
      <c r="AE81" s="108"/>
      <c r="AF81" s="257">
        <v>45323</v>
      </c>
      <c r="AG81" s="108"/>
      <c r="AH81" s="256"/>
      <c r="AI81" s="189">
        <v>11981</v>
      </c>
      <c r="AJ81" s="108"/>
      <c r="AK81" s="108"/>
      <c r="AL81" s="108"/>
    </row>
    <row r="82" spans="2:38" s="103" customFormat="1" ht="13.5">
      <c r="B82" s="18"/>
      <c r="C82" s="226" t="s">
        <v>2256</v>
      </c>
      <c r="D82" s="146"/>
      <c r="E82" s="146"/>
      <c r="F82" s="146" t="s">
        <v>96</v>
      </c>
      <c r="G82" s="120" t="s">
        <v>2257</v>
      </c>
      <c r="H82" s="281"/>
      <c r="I82" s="314" t="s">
        <v>53</v>
      </c>
      <c r="J82" s="315"/>
      <c r="K82" s="107" t="s">
        <v>2258</v>
      </c>
      <c r="L82" s="107"/>
      <c r="M82" s="108"/>
      <c r="N82" s="108" t="s">
        <v>2138</v>
      </c>
      <c r="O82" s="108"/>
      <c r="P82" s="113" t="s">
        <v>243</v>
      </c>
      <c r="Q82" s="246" t="s">
        <v>60</v>
      </c>
      <c r="R82" s="120" t="s">
        <v>2259</v>
      </c>
      <c r="S82" s="285"/>
      <c r="T82" s="119">
        <v>1</v>
      </c>
      <c r="U82" s="265"/>
      <c r="V82" s="265"/>
      <c r="W82" s="313"/>
      <c r="X82" s="119"/>
      <c r="Y82" s="119">
        <v>6</v>
      </c>
      <c r="Z82" s="13"/>
      <c r="AA82" s="117"/>
      <c r="AB82" s="150">
        <v>45159</v>
      </c>
      <c r="AC82" s="150">
        <v>45524</v>
      </c>
      <c r="AD82" s="108" t="s">
        <v>1102</v>
      </c>
      <c r="AE82" s="108"/>
      <c r="AF82" s="257">
        <v>45413</v>
      </c>
      <c r="AG82" s="108"/>
      <c r="AH82" s="256"/>
      <c r="AI82" s="189">
        <v>11981</v>
      </c>
      <c r="AJ82" s="108"/>
      <c r="AK82" s="108"/>
      <c r="AL82" s="108"/>
    </row>
    <row r="83" spans="2:38" ht="13.5">
      <c r="B83" s="18">
        <v>54</v>
      </c>
      <c r="C83" s="346" t="s">
        <v>251</v>
      </c>
      <c r="D83" s="353"/>
      <c r="E83" s="353"/>
      <c r="F83" s="353" t="s">
        <v>144</v>
      </c>
      <c r="G83" s="359" t="s">
        <v>252</v>
      </c>
      <c r="H83" s="399"/>
      <c r="I83" s="362" t="s">
        <v>53</v>
      </c>
      <c r="J83" s="373"/>
      <c r="K83" s="236" t="s">
        <v>253</v>
      </c>
      <c r="L83" s="236" t="s">
        <v>254</v>
      </c>
      <c r="M83" s="381" t="s">
        <v>255</v>
      </c>
      <c r="N83" s="236" t="s">
        <v>71</v>
      </c>
      <c r="O83" s="384" t="s">
        <v>597</v>
      </c>
      <c r="P83" s="236" t="s">
        <v>59</v>
      </c>
      <c r="Q83" s="246" t="s">
        <v>100</v>
      </c>
      <c r="R83" s="272" t="s">
        <v>2260</v>
      </c>
      <c r="S83" s="331"/>
      <c r="T83" s="283">
        <v>2</v>
      </c>
      <c r="U83" s="283"/>
      <c r="V83" s="283"/>
      <c r="W83" s="283">
        <v>4</v>
      </c>
      <c r="X83" s="283">
        <v>0</v>
      </c>
      <c r="Y83" s="283">
        <v>4</v>
      </c>
      <c r="Z83" s="13"/>
      <c r="AA83" s="117"/>
      <c r="AB83" s="256">
        <v>45058</v>
      </c>
      <c r="AC83" s="256">
        <v>45423</v>
      </c>
      <c r="AD83" s="108"/>
      <c r="AE83" s="108"/>
      <c r="AF83" s="108"/>
      <c r="AG83" s="223" t="s">
        <v>62</v>
      </c>
      <c r="AH83" s="108"/>
      <c r="AI83" s="108"/>
      <c r="AJ83" s="108"/>
      <c r="AK83" s="108"/>
      <c r="AL83" s="108"/>
    </row>
    <row r="84" spans="2:38" ht="13.5">
      <c r="B84" s="18">
        <v>55</v>
      </c>
      <c r="C84" s="345" t="s">
        <v>2261</v>
      </c>
      <c r="D84" s="325"/>
      <c r="E84" s="325"/>
      <c r="F84" s="146" t="s">
        <v>96</v>
      </c>
      <c r="G84" s="206" t="s">
        <v>2262</v>
      </c>
      <c r="H84" s="276"/>
      <c r="I84" s="318" t="s">
        <v>53</v>
      </c>
      <c r="J84" s="319"/>
      <c r="K84" s="12"/>
      <c r="L84" s="108" t="s">
        <v>536</v>
      </c>
      <c r="M84" s="99" t="s">
        <v>537</v>
      </c>
      <c r="N84" s="108" t="s">
        <v>723</v>
      </c>
      <c r="O84" s="108" t="s">
        <v>58</v>
      </c>
      <c r="P84" s="11" t="s">
        <v>243</v>
      </c>
      <c r="Q84" s="246" t="s">
        <v>60</v>
      </c>
      <c r="R84" s="22" t="s">
        <v>2263</v>
      </c>
      <c r="S84" s="22"/>
      <c r="T84" s="119"/>
      <c r="U84" s="119"/>
      <c r="V84" s="119"/>
      <c r="W84" s="119"/>
      <c r="X84" s="119"/>
      <c r="Y84" s="13"/>
      <c r="Z84" s="13"/>
      <c r="AA84" s="138"/>
      <c r="AB84" s="257">
        <v>45108</v>
      </c>
      <c r="AC84" s="257">
        <v>45170</v>
      </c>
      <c r="AD84" s="11"/>
      <c r="AE84" s="11"/>
      <c r="AF84" s="208">
        <v>45108</v>
      </c>
      <c r="AG84" s="167" t="s">
        <v>245</v>
      </c>
      <c r="AH84" s="292">
        <v>45119</v>
      </c>
      <c r="AI84" s="207">
        <v>4856.25</v>
      </c>
      <c r="AJ84" s="11"/>
      <c r="AK84" s="204">
        <v>45149</v>
      </c>
      <c r="AL84" s="11"/>
    </row>
    <row r="85" spans="2:38" ht="13.5">
      <c r="B85" s="18"/>
      <c r="C85" s="345" t="s">
        <v>2261</v>
      </c>
      <c r="D85" s="325"/>
      <c r="E85" s="325"/>
      <c r="F85" s="146" t="s">
        <v>96</v>
      </c>
      <c r="G85" s="206" t="s">
        <v>2262</v>
      </c>
      <c r="H85" s="276"/>
      <c r="I85" s="318"/>
      <c r="J85" s="319"/>
      <c r="K85" s="12"/>
      <c r="L85" s="108" t="s">
        <v>536</v>
      </c>
      <c r="M85" s="99" t="s">
        <v>537</v>
      </c>
      <c r="N85" s="108" t="s">
        <v>723</v>
      </c>
      <c r="O85" s="108" t="s">
        <v>58</v>
      </c>
      <c r="P85" s="11" t="s">
        <v>243</v>
      </c>
      <c r="Q85" s="246" t="s">
        <v>60</v>
      </c>
      <c r="R85" s="22" t="s">
        <v>1100</v>
      </c>
      <c r="S85" s="22"/>
      <c r="T85" s="119"/>
      <c r="U85" s="119"/>
      <c r="V85" s="119"/>
      <c r="W85" s="119"/>
      <c r="X85" s="119"/>
      <c r="Y85" s="13"/>
      <c r="Z85" s="13"/>
      <c r="AA85" s="138"/>
      <c r="AB85" s="257">
        <v>45200</v>
      </c>
      <c r="AC85" s="257">
        <v>45261</v>
      </c>
      <c r="AD85" s="11"/>
      <c r="AE85" s="11"/>
      <c r="AF85" s="208">
        <v>45200</v>
      </c>
      <c r="AG85" s="167" t="s">
        <v>245</v>
      </c>
      <c r="AH85" s="12"/>
      <c r="AI85" s="207">
        <v>4856.25</v>
      </c>
      <c r="AJ85" s="11"/>
      <c r="AK85" s="11"/>
      <c r="AL85" s="11"/>
    </row>
    <row r="86" spans="2:38" ht="13.5">
      <c r="B86" s="18"/>
      <c r="C86" s="345" t="s">
        <v>2261</v>
      </c>
      <c r="D86" s="325"/>
      <c r="E86" s="325"/>
      <c r="F86" s="146" t="s">
        <v>96</v>
      </c>
      <c r="G86" s="206" t="s">
        <v>2262</v>
      </c>
      <c r="H86" s="276"/>
      <c r="I86" s="318"/>
      <c r="J86" s="319"/>
      <c r="K86" s="12"/>
      <c r="L86" s="108" t="s">
        <v>536</v>
      </c>
      <c r="M86" s="99" t="s">
        <v>537</v>
      </c>
      <c r="N86" s="108" t="s">
        <v>723</v>
      </c>
      <c r="O86" s="108" t="s">
        <v>58</v>
      </c>
      <c r="P86" s="11" t="s">
        <v>243</v>
      </c>
      <c r="Q86" s="246" t="s">
        <v>60</v>
      </c>
      <c r="R86" s="22" t="s">
        <v>1101</v>
      </c>
      <c r="S86" s="22"/>
      <c r="T86" s="119"/>
      <c r="U86" s="119"/>
      <c r="V86" s="119"/>
      <c r="W86" s="119"/>
      <c r="X86" s="119"/>
      <c r="Y86" s="13"/>
      <c r="Z86" s="13"/>
      <c r="AA86" s="138"/>
      <c r="AB86" s="257">
        <v>45292</v>
      </c>
      <c r="AC86" s="257">
        <v>45352</v>
      </c>
      <c r="AD86" s="11"/>
      <c r="AE86" s="11"/>
      <c r="AF86" s="208">
        <v>45292</v>
      </c>
      <c r="AG86" s="167" t="s">
        <v>245</v>
      </c>
      <c r="AH86" s="12"/>
      <c r="AI86" s="207">
        <v>4856.25</v>
      </c>
      <c r="AJ86" s="11"/>
      <c r="AK86" s="11"/>
      <c r="AL86" s="11"/>
    </row>
    <row r="87" spans="2:38" ht="13.5">
      <c r="B87" s="18"/>
      <c r="C87" s="345" t="s">
        <v>2261</v>
      </c>
      <c r="D87" s="325"/>
      <c r="E87" s="325"/>
      <c r="F87" s="146" t="s">
        <v>96</v>
      </c>
      <c r="G87" s="206" t="s">
        <v>2262</v>
      </c>
      <c r="H87" s="276"/>
      <c r="I87" s="318"/>
      <c r="J87" s="319"/>
      <c r="K87" s="12"/>
      <c r="L87" s="108" t="s">
        <v>536</v>
      </c>
      <c r="M87" s="99" t="s">
        <v>537</v>
      </c>
      <c r="N87" s="108" t="s">
        <v>723</v>
      </c>
      <c r="O87" s="108" t="s">
        <v>58</v>
      </c>
      <c r="P87" s="11" t="s">
        <v>243</v>
      </c>
      <c r="Q87" s="246" t="s">
        <v>60</v>
      </c>
      <c r="R87" s="22" t="s">
        <v>1102</v>
      </c>
      <c r="S87" s="22"/>
      <c r="T87" s="119"/>
      <c r="U87" s="119"/>
      <c r="V87" s="119"/>
      <c r="W87" s="119"/>
      <c r="X87" s="119"/>
      <c r="Y87" s="13"/>
      <c r="Z87" s="13"/>
      <c r="AA87" s="138"/>
      <c r="AB87" s="257">
        <v>45383</v>
      </c>
      <c r="AC87" s="257">
        <v>45444</v>
      </c>
      <c r="AD87" s="11"/>
      <c r="AE87" s="11"/>
      <c r="AF87" s="208">
        <v>45383</v>
      </c>
      <c r="AG87" s="145"/>
      <c r="AH87" s="12"/>
      <c r="AI87" s="207">
        <v>4856.25</v>
      </c>
      <c r="AJ87" s="11"/>
      <c r="AK87" s="11"/>
      <c r="AL87" s="11"/>
    </row>
    <row r="88" spans="2:38" ht="40.5">
      <c r="B88" s="18">
        <v>56</v>
      </c>
      <c r="C88" s="345" t="s">
        <v>2264</v>
      </c>
      <c r="D88" s="325"/>
      <c r="E88" s="325"/>
      <c r="F88" s="149" t="s">
        <v>2265</v>
      </c>
      <c r="G88" s="206" t="s">
        <v>2266</v>
      </c>
      <c r="H88" s="276"/>
      <c r="I88" s="318" t="s">
        <v>200</v>
      </c>
      <c r="J88" s="319"/>
      <c r="K88" s="12"/>
      <c r="L88" s="12"/>
      <c r="M88" s="12"/>
      <c r="N88" s="12" t="s">
        <v>138</v>
      </c>
      <c r="O88" s="119"/>
      <c r="P88" s="11" t="s">
        <v>90</v>
      </c>
      <c r="Q88" s="246" t="s">
        <v>60</v>
      </c>
      <c r="R88" s="206" t="s">
        <v>2267</v>
      </c>
      <c r="S88" s="330"/>
      <c r="T88" s="119" t="s">
        <v>2268</v>
      </c>
      <c r="U88" s="119"/>
      <c r="V88" s="119"/>
      <c r="W88" s="119"/>
      <c r="X88" s="119"/>
      <c r="Y88" s="13"/>
      <c r="Z88" s="13"/>
      <c r="AA88" s="138"/>
      <c r="AB88" s="256">
        <v>45001</v>
      </c>
      <c r="AC88" s="256">
        <v>45366</v>
      </c>
      <c r="AD88" s="11" t="s">
        <v>1099</v>
      </c>
      <c r="AE88" s="11"/>
      <c r="AF88" s="181">
        <v>45139</v>
      </c>
      <c r="AG88" s="223" t="s">
        <v>62</v>
      </c>
      <c r="AH88" s="152">
        <v>45152</v>
      </c>
      <c r="AI88" s="207">
        <v>2625</v>
      </c>
      <c r="AJ88" s="11"/>
      <c r="AK88" s="11"/>
      <c r="AL88" s="11"/>
    </row>
    <row r="89" spans="2:38" ht="40.5">
      <c r="B89" s="18">
        <v>57</v>
      </c>
      <c r="C89" s="155" t="s">
        <v>2264</v>
      </c>
      <c r="D89" s="325"/>
      <c r="E89" s="325"/>
      <c r="F89" s="149" t="s">
        <v>2265</v>
      </c>
      <c r="G89" s="206" t="s">
        <v>2266</v>
      </c>
      <c r="H89" s="276"/>
      <c r="I89" s="318"/>
      <c r="J89" s="319"/>
      <c r="K89" s="12"/>
      <c r="L89" s="12"/>
      <c r="M89" s="12"/>
      <c r="N89" s="12" t="s">
        <v>138</v>
      </c>
      <c r="O89" s="119"/>
      <c r="P89" s="11" t="s">
        <v>90</v>
      </c>
      <c r="Q89" s="246" t="s">
        <v>60</v>
      </c>
      <c r="R89" s="206" t="s">
        <v>2267</v>
      </c>
      <c r="S89" s="330"/>
      <c r="T89" s="119" t="s">
        <v>2268</v>
      </c>
      <c r="U89" s="119"/>
      <c r="V89" s="119"/>
      <c r="W89" s="119"/>
      <c r="X89" s="119"/>
      <c r="Y89" s="13"/>
      <c r="Z89" s="13"/>
      <c r="AA89" s="138"/>
      <c r="AB89" s="256">
        <v>45001</v>
      </c>
      <c r="AC89" s="256">
        <v>45366</v>
      </c>
      <c r="AD89" s="11" t="s">
        <v>1100</v>
      </c>
      <c r="AE89" s="11"/>
      <c r="AF89" s="181">
        <v>45170</v>
      </c>
      <c r="AG89" s="11"/>
      <c r="AH89" s="11"/>
      <c r="AI89" s="207">
        <v>2625</v>
      </c>
      <c r="AJ89" s="11"/>
      <c r="AK89" s="11"/>
      <c r="AL89" s="11"/>
    </row>
    <row r="90" spans="2:38" ht="40.5">
      <c r="B90" s="18"/>
      <c r="C90" s="155" t="s">
        <v>2264</v>
      </c>
      <c r="D90" s="325"/>
      <c r="E90" s="325"/>
      <c r="F90" s="149" t="s">
        <v>2265</v>
      </c>
      <c r="G90" s="206" t="s">
        <v>2266</v>
      </c>
      <c r="H90" s="276"/>
      <c r="I90" s="318"/>
      <c r="J90" s="319"/>
      <c r="K90" s="12"/>
      <c r="L90" s="12"/>
      <c r="M90" s="12"/>
      <c r="N90" s="12" t="s">
        <v>138</v>
      </c>
      <c r="O90" s="119"/>
      <c r="P90" s="11" t="s">
        <v>90</v>
      </c>
      <c r="Q90" s="246" t="s">
        <v>60</v>
      </c>
      <c r="R90" s="206" t="s">
        <v>2267</v>
      </c>
      <c r="S90" s="330"/>
      <c r="T90" s="119" t="s">
        <v>2268</v>
      </c>
      <c r="U90" s="119"/>
      <c r="V90" s="119"/>
      <c r="W90" s="119"/>
      <c r="X90" s="119"/>
      <c r="Y90" s="13"/>
      <c r="Z90" s="13"/>
      <c r="AA90" s="138"/>
      <c r="AB90" s="256">
        <v>45001</v>
      </c>
      <c r="AC90" s="256">
        <v>45366</v>
      </c>
      <c r="AD90" s="11" t="s">
        <v>1101</v>
      </c>
      <c r="AE90" s="11"/>
      <c r="AF90" s="181">
        <v>45261</v>
      </c>
      <c r="AG90" s="11"/>
      <c r="AH90" s="11"/>
      <c r="AI90" s="207">
        <v>2625</v>
      </c>
      <c r="AJ90" s="11"/>
      <c r="AK90" s="11"/>
      <c r="AL90" s="11"/>
    </row>
    <row r="91" spans="2:38" ht="40.5">
      <c r="B91" s="18"/>
      <c r="C91" s="155" t="s">
        <v>2264</v>
      </c>
      <c r="D91" s="325"/>
      <c r="E91" s="325"/>
      <c r="F91" s="149" t="s">
        <v>2265</v>
      </c>
      <c r="G91" s="206" t="s">
        <v>2266</v>
      </c>
      <c r="H91" s="276"/>
      <c r="I91" s="318"/>
      <c r="J91" s="319"/>
      <c r="K91" s="12"/>
      <c r="L91" s="12"/>
      <c r="M91" s="12"/>
      <c r="N91" s="12" t="s">
        <v>138</v>
      </c>
      <c r="O91" s="119"/>
      <c r="P91" s="11" t="s">
        <v>90</v>
      </c>
      <c r="Q91" s="246" t="s">
        <v>60</v>
      </c>
      <c r="R91" s="206" t="s">
        <v>2267</v>
      </c>
      <c r="S91" s="330"/>
      <c r="T91" s="119" t="s">
        <v>2268</v>
      </c>
      <c r="U91" s="119"/>
      <c r="V91" s="119"/>
      <c r="W91" s="119"/>
      <c r="X91" s="119"/>
      <c r="Y91" s="13"/>
      <c r="Z91" s="13"/>
      <c r="AA91" s="138"/>
      <c r="AB91" s="256">
        <v>45001</v>
      </c>
      <c r="AC91" s="256">
        <v>45366</v>
      </c>
      <c r="AD91" s="11" t="s">
        <v>1102</v>
      </c>
      <c r="AE91" s="11"/>
      <c r="AF91" s="181">
        <v>45352</v>
      </c>
      <c r="AG91" s="11"/>
      <c r="AH91" s="11"/>
      <c r="AI91" s="207">
        <v>2625</v>
      </c>
      <c r="AJ91" s="11"/>
      <c r="AK91" s="11"/>
      <c r="AL91" s="11"/>
    </row>
    <row r="92" spans="2:38" s="103" customFormat="1" ht="27.95" customHeight="1">
      <c r="B92" s="18">
        <v>58</v>
      </c>
      <c r="C92" s="345" t="s">
        <v>2269</v>
      </c>
      <c r="D92" s="325"/>
      <c r="E92" s="325"/>
      <c r="F92" s="146" t="s">
        <v>412</v>
      </c>
      <c r="G92" s="206" t="s">
        <v>1816</v>
      </c>
      <c r="H92" s="276"/>
      <c r="I92" s="318" t="s">
        <v>53</v>
      </c>
      <c r="J92" s="319"/>
      <c r="K92" s="108" t="s">
        <v>2167</v>
      </c>
      <c r="L92" s="12"/>
      <c r="M92" s="12"/>
      <c r="N92" s="12" t="s">
        <v>71</v>
      </c>
      <c r="O92" s="119"/>
      <c r="P92" s="11" t="s">
        <v>59</v>
      </c>
      <c r="Q92" s="246" t="s">
        <v>60</v>
      </c>
      <c r="R92" s="206" t="s">
        <v>2270</v>
      </c>
      <c r="S92" s="330"/>
      <c r="T92" s="119">
        <v>4</v>
      </c>
      <c r="U92" s="119"/>
      <c r="V92" s="119"/>
      <c r="W92" s="119"/>
      <c r="X92" s="119"/>
      <c r="Y92" s="119">
        <v>8</v>
      </c>
      <c r="Z92" s="13"/>
      <c r="AA92" s="138"/>
      <c r="AB92" s="256">
        <v>44910</v>
      </c>
      <c r="AC92" s="256">
        <v>45274</v>
      </c>
      <c r="AD92" s="11"/>
      <c r="AE92" s="11"/>
      <c r="AF92" s="11"/>
      <c r="AG92" s="167" t="s">
        <v>245</v>
      </c>
      <c r="AH92" s="11"/>
      <c r="AI92" s="11"/>
      <c r="AJ92" s="11"/>
      <c r="AK92" s="11"/>
      <c r="AL92" s="11"/>
    </row>
    <row r="93" spans="2:38" s="103" customFormat="1" ht="27.95" customHeight="1">
      <c r="B93" s="18">
        <v>59</v>
      </c>
      <c r="C93" s="226" t="s">
        <v>2271</v>
      </c>
      <c r="D93" s="146"/>
      <c r="E93" s="146"/>
      <c r="F93" s="146" t="s">
        <v>50</v>
      </c>
      <c r="G93" s="356" t="s">
        <v>2272</v>
      </c>
      <c r="H93" s="404"/>
      <c r="I93" s="320" t="s">
        <v>53</v>
      </c>
      <c r="J93" s="370"/>
      <c r="K93" s="12"/>
      <c r="L93" s="108" t="s">
        <v>2241</v>
      </c>
      <c r="M93" s="108" t="s">
        <v>375</v>
      </c>
      <c r="N93" s="108" t="s">
        <v>164</v>
      </c>
      <c r="O93" s="119" t="s">
        <v>58</v>
      </c>
      <c r="P93" s="119" t="s">
        <v>59</v>
      </c>
      <c r="Q93" s="246" t="s">
        <v>60</v>
      </c>
      <c r="R93" s="206"/>
      <c r="S93" s="330"/>
      <c r="T93" s="119">
        <v>1</v>
      </c>
      <c r="U93" s="119"/>
      <c r="V93" s="119"/>
      <c r="W93" s="119"/>
      <c r="X93" s="119"/>
      <c r="Y93" s="119">
        <v>3</v>
      </c>
      <c r="Z93" s="13"/>
      <c r="AA93" s="117"/>
      <c r="AB93" s="256">
        <v>44893</v>
      </c>
      <c r="AC93" s="256">
        <v>45257</v>
      </c>
      <c r="AD93" s="11"/>
      <c r="AE93" s="11"/>
      <c r="AF93" s="11"/>
      <c r="AG93" s="11"/>
      <c r="AH93" s="11"/>
      <c r="AI93" s="11"/>
      <c r="AJ93" s="11"/>
      <c r="AK93" s="11"/>
      <c r="AL93" s="11"/>
    </row>
    <row r="94" spans="2:38" s="103" customFormat="1" ht="27.95" customHeight="1">
      <c r="B94" s="18">
        <v>60</v>
      </c>
      <c r="C94" s="345" t="s">
        <v>257</v>
      </c>
      <c r="D94" s="342"/>
      <c r="E94" s="342"/>
      <c r="F94" s="342" t="s">
        <v>258</v>
      </c>
      <c r="G94" s="206" t="s">
        <v>2273</v>
      </c>
      <c r="H94" s="276"/>
      <c r="I94" s="318" t="s">
        <v>53</v>
      </c>
      <c r="J94" s="319"/>
      <c r="K94" s="12"/>
      <c r="L94" s="12"/>
      <c r="M94" s="12"/>
      <c r="N94" s="12" t="s">
        <v>71</v>
      </c>
      <c r="O94" s="119"/>
      <c r="P94" s="11" t="s">
        <v>59</v>
      </c>
      <c r="Q94" s="248"/>
      <c r="R94" s="206" t="s">
        <v>260</v>
      </c>
      <c r="S94" s="330"/>
      <c r="T94" s="119"/>
      <c r="U94" s="119"/>
      <c r="V94" s="119"/>
      <c r="W94" s="119"/>
      <c r="X94" s="119"/>
      <c r="Y94" s="13"/>
      <c r="Z94" s="13"/>
      <c r="AA94" s="138"/>
      <c r="AB94" s="256">
        <v>45055</v>
      </c>
      <c r="AC94" s="256">
        <v>45420</v>
      </c>
      <c r="AD94" s="11"/>
      <c r="AE94" s="11"/>
      <c r="AF94" s="11"/>
      <c r="AG94" s="167" t="s">
        <v>245</v>
      </c>
      <c r="AH94" s="11"/>
      <c r="AI94" s="11"/>
      <c r="AJ94" s="11"/>
      <c r="AK94" s="11"/>
      <c r="AL94" s="11"/>
    </row>
    <row r="95" spans="2:38" s="103" customFormat="1" ht="27.95" customHeight="1">
      <c r="B95" s="18">
        <v>61</v>
      </c>
      <c r="C95" s="226" t="s">
        <v>261</v>
      </c>
      <c r="D95" s="146"/>
      <c r="E95" s="146"/>
      <c r="F95" s="146" t="s">
        <v>88</v>
      </c>
      <c r="G95" s="120" t="s">
        <v>263</v>
      </c>
      <c r="H95" s="281"/>
      <c r="I95" s="314" t="s">
        <v>53</v>
      </c>
      <c r="J95" s="315"/>
      <c r="K95" s="108" t="s">
        <v>264</v>
      </c>
      <c r="L95" s="108" t="s">
        <v>265</v>
      </c>
      <c r="M95" s="108"/>
      <c r="N95" s="108"/>
      <c r="O95" s="119"/>
      <c r="P95" s="108" t="s">
        <v>59</v>
      </c>
      <c r="Q95" s="247" t="s">
        <v>267</v>
      </c>
      <c r="R95" s="120" t="s">
        <v>268</v>
      </c>
      <c r="S95" s="285"/>
      <c r="T95" s="119" t="s">
        <v>269</v>
      </c>
      <c r="U95" s="119"/>
      <c r="V95" s="166"/>
      <c r="W95" s="119"/>
      <c r="X95" s="119"/>
      <c r="Y95" s="119"/>
      <c r="Z95" s="13"/>
      <c r="AA95" s="117"/>
      <c r="AB95" s="256">
        <v>45141</v>
      </c>
      <c r="AC95" s="256">
        <v>45506</v>
      </c>
      <c r="AD95" s="256" t="s">
        <v>2274</v>
      </c>
      <c r="AE95" s="256">
        <v>45141</v>
      </c>
      <c r="AF95" s="166">
        <v>45139</v>
      </c>
      <c r="AG95" s="223" t="s">
        <v>62</v>
      </c>
      <c r="AH95" s="256">
        <v>45145</v>
      </c>
      <c r="AI95" s="258">
        <v>138077.75</v>
      </c>
      <c r="AJ95" s="108"/>
      <c r="AK95" s="108"/>
      <c r="AL95" s="108"/>
    </row>
    <row r="96" spans="2:38" s="103" customFormat="1" ht="27.95" customHeight="1">
      <c r="B96" s="18"/>
      <c r="C96" s="226" t="s">
        <v>261</v>
      </c>
      <c r="D96" s="146"/>
      <c r="E96" s="146"/>
      <c r="F96" s="146" t="s">
        <v>88</v>
      </c>
      <c r="G96" s="120" t="s">
        <v>263</v>
      </c>
      <c r="H96" s="281"/>
      <c r="I96" s="314" t="s">
        <v>53</v>
      </c>
      <c r="J96" s="315"/>
      <c r="K96" s="108" t="s">
        <v>264</v>
      </c>
      <c r="L96" s="108" t="s">
        <v>265</v>
      </c>
      <c r="M96" s="108"/>
      <c r="N96" s="108"/>
      <c r="O96" s="119"/>
      <c r="P96" s="108" t="s">
        <v>59</v>
      </c>
      <c r="Q96" s="247" t="s">
        <v>267</v>
      </c>
      <c r="R96" s="120" t="s">
        <v>268</v>
      </c>
      <c r="S96" s="285"/>
      <c r="T96" s="119">
        <v>1</v>
      </c>
      <c r="U96" s="119"/>
      <c r="V96" s="256" t="s">
        <v>271</v>
      </c>
      <c r="W96" s="119"/>
      <c r="X96" s="119"/>
      <c r="Y96" s="119">
        <v>1</v>
      </c>
      <c r="Z96" s="13"/>
      <c r="AA96" s="117"/>
      <c r="AB96" s="256">
        <v>45141</v>
      </c>
      <c r="AC96" s="256">
        <v>45506</v>
      </c>
      <c r="AD96" s="256" t="s">
        <v>270</v>
      </c>
      <c r="AE96" s="256" t="s">
        <v>271</v>
      </c>
      <c r="AF96" s="166">
        <v>45139</v>
      </c>
      <c r="AG96" s="223" t="s">
        <v>62</v>
      </c>
      <c r="AH96" s="256">
        <v>45145</v>
      </c>
      <c r="AI96" s="258">
        <v>17860</v>
      </c>
      <c r="AJ96" s="108"/>
      <c r="AK96" s="108"/>
      <c r="AL96" s="108"/>
    </row>
    <row r="97" spans="2:38" ht="27">
      <c r="B97" s="18"/>
      <c r="C97" s="226" t="s">
        <v>261</v>
      </c>
      <c r="D97" s="146"/>
      <c r="E97" s="146"/>
      <c r="F97" s="146" t="s">
        <v>88</v>
      </c>
      <c r="G97" s="120" t="s">
        <v>263</v>
      </c>
      <c r="H97" s="281"/>
      <c r="I97" s="314" t="s">
        <v>53</v>
      </c>
      <c r="J97" s="281"/>
      <c r="K97" s="108" t="s">
        <v>264</v>
      </c>
      <c r="L97" s="108" t="s">
        <v>265</v>
      </c>
      <c r="M97" s="108"/>
      <c r="N97" s="108"/>
      <c r="O97" s="119"/>
      <c r="P97" s="108" t="s">
        <v>59</v>
      </c>
      <c r="Q97" s="247" t="s">
        <v>267</v>
      </c>
      <c r="R97" s="120" t="s">
        <v>268</v>
      </c>
      <c r="S97" s="285"/>
      <c r="T97" s="119">
        <v>1</v>
      </c>
      <c r="U97" s="119"/>
      <c r="V97" s="256" t="s">
        <v>273</v>
      </c>
      <c r="W97" s="119"/>
      <c r="X97" s="119"/>
      <c r="Y97" s="119">
        <v>1</v>
      </c>
      <c r="Z97" s="13"/>
      <c r="AA97" s="117"/>
      <c r="AB97" s="256">
        <v>45141</v>
      </c>
      <c r="AC97" s="256">
        <v>45506</v>
      </c>
      <c r="AD97" s="256" t="s">
        <v>272</v>
      </c>
      <c r="AE97" s="256" t="s">
        <v>273</v>
      </c>
      <c r="AF97" s="257">
        <v>45231</v>
      </c>
      <c r="AG97" s="223" t="s">
        <v>62</v>
      </c>
      <c r="AH97" s="256">
        <v>45336</v>
      </c>
      <c r="AI97" s="258">
        <v>2898</v>
      </c>
      <c r="AJ97" s="108"/>
      <c r="AK97" s="108"/>
      <c r="AL97" s="108"/>
    </row>
    <row r="98" spans="2:38" ht="27">
      <c r="B98" s="18"/>
      <c r="C98" s="226" t="s">
        <v>261</v>
      </c>
      <c r="D98" s="146"/>
      <c r="E98" s="146"/>
      <c r="F98" s="146" t="s">
        <v>88</v>
      </c>
      <c r="G98" s="120" t="s">
        <v>263</v>
      </c>
      <c r="H98" s="281"/>
      <c r="I98" s="314" t="s">
        <v>53</v>
      </c>
      <c r="J98" s="315"/>
      <c r="K98" s="108" t="s">
        <v>264</v>
      </c>
      <c r="L98" s="108" t="s">
        <v>265</v>
      </c>
      <c r="M98" s="108"/>
      <c r="N98" s="108"/>
      <c r="O98" s="119"/>
      <c r="P98" s="108" t="s">
        <v>59</v>
      </c>
      <c r="Q98" s="248" t="s">
        <v>100</v>
      </c>
      <c r="R98" s="120" t="s">
        <v>268</v>
      </c>
      <c r="S98" s="285"/>
      <c r="T98" s="119">
        <v>1</v>
      </c>
      <c r="U98" s="119"/>
      <c r="V98" s="256" t="s">
        <v>275</v>
      </c>
      <c r="W98" s="119"/>
      <c r="X98" s="119"/>
      <c r="Y98" s="119">
        <v>1</v>
      </c>
      <c r="Z98" s="13"/>
      <c r="AA98" s="117"/>
      <c r="AB98" s="256">
        <v>45141</v>
      </c>
      <c r="AC98" s="256">
        <v>45506</v>
      </c>
      <c r="AD98" s="256" t="s">
        <v>274</v>
      </c>
      <c r="AE98" s="256" t="s">
        <v>275</v>
      </c>
      <c r="AF98" s="257">
        <v>45323</v>
      </c>
      <c r="AG98" s="108"/>
      <c r="AH98" s="108"/>
      <c r="AI98" s="258">
        <v>17860</v>
      </c>
      <c r="AJ98" s="108"/>
      <c r="AK98" s="108"/>
      <c r="AL98" s="108"/>
    </row>
    <row r="99" spans="2:38" s="103" customFormat="1" ht="69.95" customHeight="1">
      <c r="B99" s="18"/>
      <c r="C99" s="226" t="s">
        <v>261</v>
      </c>
      <c r="D99" s="146"/>
      <c r="E99" s="146"/>
      <c r="F99" s="146" t="s">
        <v>88</v>
      </c>
      <c r="G99" s="120" t="s">
        <v>263</v>
      </c>
      <c r="H99" s="281"/>
      <c r="I99" s="314" t="s">
        <v>53</v>
      </c>
      <c r="J99" s="315"/>
      <c r="K99" s="108" t="s">
        <v>264</v>
      </c>
      <c r="L99" s="108" t="s">
        <v>265</v>
      </c>
      <c r="M99" s="108"/>
      <c r="N99" s="108"/>
      <c r="O99" s="119"/>
      <c r="P99" s="108" t="s">
        <v>59</v>
      </c>
      <c r="Q99" s="248" t="s">
        <v>100</v>
      </c>
      <c r="R99" s="120" t="s">
        <v>268</v>
      </c>
      <c r="S99" s="285"/>
      <c r="T99" s="119">
        <v>1</v>
      </c>
      <c r="U99" s="119"/>
      <c r="V99" s="256" t="s">
        <v>277</v>
      </c>
      <c r="W99" s="119"/>
      <c r="X99" s="119"/>
      <c r="Y99" s="119">
        <v>1</v>
      </c>
      <c r="Z99" s="13"/>
      <c r="AA99" s="117"/>
      <c r="AB99" s="256">
        <v>45141</v>
      </c>
      <c r="AC99" s="256">
        <v>45506</v>
      </c>
      <c r="AD99" s="256" t="s">
        <v>276</v>
      </c>
      <c r="AE99" s="256" t="s">
        <v>277</v>
      </c>
      <c r="AF99" s="257">
        <v>45413</v>
      </c>
      <c r="AG99" s="108"/>
      <c r="AH99" s="108"/>
      <c r="AI99" s="258">
        <v>17860</v>
      </c>
      <c r="AJ99" s="108"/>
      <c r="AK99" s="108"/>
      <c r="AL99" s="108"/>
    </row>
    <row r="100" spans="2:38" s="103" customFormat="1" ht="224.1" customHeight="1">
      <c r="B100" s="18">
        <v>62</v>
      </c>
      <c r="C100" s="226" t="s">
        <v>345</v>
      </c>
      <c r="D100" s="137"/>
      <c r="E100" s="137"/>
      <c r="F100" s="146" t="s">
        <v>50</v>
      </c>
      <c r="G100" s="120" t="s">
        <v>2275</v>
      </c>
      <c r="H100" s="281"/>
      <c r="I100" s="281" t="s">
        <v>53</v>
      </c>
      <c r="J100" s="369">
        <v>45138</v>
      </c>
      <c r="K100" s="108" t="s">
        <v>2276</v>
      </c>
      <c r="L100" s="108"/>
      <c r="M100" s="108"/>
      <c r="N100" s="108" t="s">
        <v>164</v>
      </c>
      <c r="O100" s="119"/>
      <c r="P100" s="108" t="s">
        <v>59</v>
      </c>
      <c r="Q100" s="246" t="s">
        <v>60</v>
      </c>
      <c r="R100" s="120" t="s">
        <v>2277</v>
      </c>
      <c r="S100" s="285"/>
      <c r="T100" s="119">
        <v>2</v>
      </c>
      <c r="U100" s="119"/>
      <c r="V100" s="119"/>
      <c r="W100" s="119"/>
      <c r="X100" s="119"/>
      <c r="Y100" s="119">
        <v>4</v>
      </c>
      <c r="Z100" s="13"/>
      <c r="AA100" s="117"/>
      <c r="AB100" s="256">
        <v>45092</v>
      </c>
      <c r="AC100" s="256">
        <v>45457</v>
      </c>
      <c r="AD100" s="108"/>
      <c r="AE100" s="108"/>
      <c r="AF100" s="257">
        <v>45139</v>
      </c>
      <c r="AG100" s="223" t="s">
        <v>62</v>
      </c>
      <c r="AH100" s="256">
        <v>45155</v>
      </c>
      <c r="AI100" s="108">
        <v>186289.07</v>
      </c>
      <c r="AJ100" s="108"/>
      <c r="AK100" s="108"/>
      <c r="AL100" s="108"/>
    </row>
    <row r="101" spans="2:38" ht="27">
      <c r="B101" s="18">
        <v>63</v>
      </c>
      <c r="C101" s="119" t="s">
        <v>2278</v>
      </c>
      <c r="D101" s="137"/>
      <c r="E101" s="137"/>
      <c r="F101" s="206" t="s">
        <v>258</v>
      </c>
      <c r="G101" s="206" t="s">
        <v>2279</v>
      </c>
      <c r="H101" s="276"/>
      <c r="I101" s="318" t="s">
        <v>53</v>
      </c>
      <c r="J101" s="323"/>
      <c r="K101" s="12" t="s">
        <v>404</v>
      </c>
      <c r="L101" s="12"/>
      <c r="M101" s="12"/>
      <c r="N101" s="12" t="s">
        <v>164</v>
      </c>
      <c r="O101" s="119"/>
      <c r="P101" s="11" t="s">
        <v>90</v>
      </c>
      <c r="Q101" s="248" t="s">
        <v>267</v>
      </c>
      <c r="R101" s="206" t="s">
        <v>1678</v>
      </c>
      <c r="S101" s="330"/>
      <c r="T101" s="119"/>
      <c r="U101" s="119"/>
      <c r="V101" s="119"/>
      <c r="W101" s="119"/>
      <c r="X101" s="119"/>
      <c r="Y101" s="13"/>
      <c r="Z101" s="13"/>
      <c r="AA101" s="138"/>
      <c r="AB101" s="108"/>
      <c r="AC101" s="108"/>
      <c r="AD101" s="11"/>
      <c r="AE101" s="11"/>
      <c r="AF101" s="11"/>
      <c r="AG101" s="223" t="s">
        <v>62</v>
      </c>
      <c r="AH101" s="11"/>
      <c r="AI101" s="11">
        <v>226320</v>
      </c>
      <c r="AJ101" s="225" t="s">
        <v>149</v>
      </c>
      <c r="AK101" s="11"/>
      <c r="AL101" s="11"/>
    </row>
    <row r="102" spans="2:38" ht="27">
      <c r="B102" s="18"/>
      <c r="C102" s="226" t="s">
        <v>2278</v>
      </c>
      <c r="D102" s="137"/>
      <c r="E102" s="137"/>
      <c r="F102" s="206" t="s">
        <v>258</v>
      </c>
      <c r="G102" s="206" t="s">
        <v>2280</v>
      </c>
      <c r="H102" s="276"/>
      <c r="I102" s="318"/>
      <c r="J102" s="323"/>
      <c r="K102" s="12" t="s">
        <v>404</v>
      </c>
      <c r="L102" s="12"/>
      <c r="M102" s="12"/>
      <c r="N102" s="12" t="s">
        <v>164</v>
      </c>
      <c r="O102" s="119"/>
      <c r="P102" s="11" t="s">
        <v>90</v>
      </c>
      <c r="Q102" s="248" t="s">
        <v>60</v>
      </c>
      <c r="R102" s="206" t="s">
        <v>2281</v>
      </c>
      <c r="S102" s="330"/>
      <c r="T102" s="119">
        <v>1</v>
      </c>
      <c r="U102" s="119"/>
      <c r="V102" s="119"/>
      <c r="W102" s="119"/>
      <c r="X102" s="119"/>
      <c r="Y102" s="13"/>
      <c r="Z102" s="13"/>
      <c r="AA102" s="138"/>
      <c r="AB102" s="256">
        <v>45036</v>
      </c>
      <c r="AC102" s="256">
        <v>45126</v>
      </c>
      <c r="AD102" s="11"/>
      <c r="AE102" s="11"/>
      <c r="AF102" s="181">
        <v>45108</v>
      </c>
      <c r="AG102" s="223" t="s">
        <v>62</v>
      </c>
      <c r="AH102" s="152">
        <v>45126</v>
      </c>
      <c r="AI102" s="11">
        <v>1840</v>
      </c>
      <c r="AJ102" s="11"/>
      <c r="AK102" s="11"/>
      <c r="AL102" s="11"/>
    </row>
    <row r="103" spans="2:38" ht="27">
      <c r="B103" s="18"/>
      <c r="C103" s="119" t="s">
        <v>2278</v>
      </c>
      <c r="D103" s="137"/>
      <c r="E103" s="137"/>
      <c r="F103" s="206" t="s">
        <v>258</v>
      </c>
      <c r="G103" s="206" t="s">
        <v>2280</v>
      </c>
      <c r="H103" s="276"/>
      <c r="I103" s="318"/>
      <c r="J103" s="323"/>
      <c r="K103" s="12" t="s">
        <v>404</v>
      </c>
      <c r="L103" s="12"/>
      <c r="M103" s="12"/>
      <c r="N103" s="12" t="s">
        <v>164</v>
      </c>
      <c r="O103" s="119"/>
      <c r="P103" s="11" t="s">
        <v>90</v>
      </c>
      <c r="Q103" s="248" t="s">
        <v>60</v>
      </c>
      <c r="R103" s="206" t="s">
        <v>2282</v>
      </c>
      <c r="S103" s="330"/>
      <c r="T103" s="119">
        <v>1</v>
      </c>
      <c r="U103" s="119"/>
      <c r="V103" s="119"/>
      <c r="W103" s="119"/>
      <c r="X103" s="119"/>
      <c r="Y103" s="13"/>
      <c r="Z103" s="13"/>
      <c r="AA103" s="138"/>
      <c r="AB103" s="108"/>
      <c r="AC103" s="256">
        <v>45218</v>
      </c>
      <c r="AD103" s="11"/>
      <c r="AE103" s="11"/>
      <c r="AF103" s="181">
        <v>45200</v>
      </c>
      <c r="AG103" s="11"/>
      <c r="AH103" s="11"/>
      <c r="AI103" s="11">
        <v>1840</v>
      </c>
      <c r="AJ103" s="11"/>
      <c r="AK103" s="11"/>
      <c r="AL103" s="11"/>
    </row>
    <row r="104" spans="2:38" ht="27">
      <c r="B104" s="18"/>
      <c r="C104" s="119" t="s">
        <v>2278</v>
      </c>
      <c r="D104" s="137"/>
      <c r="E104" s="137"/>
      <c r="F104" s="206" t="s">
        <v>258</v>
      </c>
      <c r="G104" s="206" t="s">
        <v>2280</v>
      </c>
      <c r="H104" s="276"/>
      <c r="I104" s="318"/>
      <c r="J104" s="323"/>
      <c r="K104" s="12" t="s">
        <v>404</v>
      </c>
      <c r="L104" s="12"/>
      <c r="M104" s="12"/>
      <c r="N104" s="12" t="s">
        <v>164</v>
      </c>
      <c r="O104" s="119"/>
      <c r="P104" s="11" t="s">
        <v>90</v>
      </c>
      <c r="Q104" s="248"/>
      <c r="R104" s="206" t="s">
        <v>2283</v>
      </c>
      <c r="S104" s="330"/>
      <c r="T104" s="119">
        <v>1</v>
      </c>
      <c r="U104" s="119"/>
      <c r="V104" s="119"/>
      <c r="W104" s="119"/>
      <c r="X104" s="119"/>
      <c r="Y104" s="13"/>
      <c r="Z104" s="13"/>
      <c r="AA104" s="138"/>
      <c r="AB104" s="108"/>
      <c r="AC104" s="256">
        <v>45310</v>
      </c>
      <c r="AD104" s="11"/>
      <c r="AE104" s="11"/>
      <c r="AF104" s="181">
        <v>45292</v>
      </c>
      <c r="AG104" s="11"/>
      <c r="AH104" s="11"/>
      <c r="AI104" s="11">
        <v>1840</v>
      </c>
      <c r="AJ104" s="11"/>
      <c r="AK104" s="11"/>
      <c r="AL104" s="11"/>
    </row>
    <row r="105" spans="2:38" ht="27">
      <c r="B105" s="18"/>
      <c r="C105" s="119" t="s">
        <v>2278</v>
      </c>
      <c r="D105" s="137"/>
      <c r="E105" s="137"/>
      <c r="F105" s="206" t="s">
        <v>258</v>
      </c>
      <c r="G105" s="206" t="s">
        <v>2280</v>
      </c>
      <c r="H105" s="276"/>
      <c r="I105" s="318"/>
      <c r="J105" s="323"/>
      <c r="K105" s="12" t="s">
        <v>404</v>
      </c>
      <c r="L105" s="12"/>
      <c r="M105" s="12"/>
      <c r="N105" s="12" t="s">
        <v>164</v>
      </c>
      <c r="O105" s="119"/>
      <c r="P105" s="11" t="s">
        <v>90</v>
      </c>
      <c r="Q105" s="248"/>
      <c r="R105" s="206" t="s">
        <v>2284</v>
      </c>
      <c r="S105" s="330"/>
      <c r="T105" s="119">
        <v>1</v>
      </c>
      <c r="U105" s="119"/>
      <c r="V105" s="119"/>
      <c r="W105" s="119"/>
      <c r="X105" s="119"/>
      <c r="Y105" s="13"/>
      <c r="Z105" s="13"/>
      <c r="AA105" s="138"/>
      <c r="AB105" s="108"/>
      <c r="AC105" s="256">
        <v>45401</v>
      </c>
      <c r="AD105" s="11"/>
      <c r="AE105" s="11"/>
      <c r="AF105" s="181">
        <v>45383</v>
      </c>
      <c r="AG105" s="11"/>
      <c r="AH105" s="11"/>
      <c r="AI105" s="11">
        <v>1840</v>
      </c>
      <c r="AJ105" s="11"/>
      <c r="AK105" s="11"/>
      <c r="AL105" s="11"/>
    </row>
    <row r="106" spans="2:38" ht="13.5">
      <c r="B106" s="18">
        <v>64</v>
      </c>
      <c r="C106" s="168" t="s">
        <v>2285</v>
      </c>
      <c r="D106" s="137"/>
      <c r="E106" s="137"/>
      <c r="F106" s="146" t="s">
        <v>96</v>
      </c>
      <c r="G106" s="206" t="s">
        <v>1492</v>
      </c>
      <c r="H106" s="276"/>
      <c r="I106" s="318" t="s">
        <v>53</v>
      </c>
      <c r="J106" s="323"/>
      <c r="K106" s="12" t="s">
        <v>2286</v>
      </c>
      <c r="L106" s="12"/>
      <c r="M106" s="12"/>
      <c r="N106" s="12" t="s">
        <v>71</v>
      </c>
      <c r="O106" s="119"/>
      <c r="P106" s="11" t="s">
        <v>243</v>
      </c>
      <c r="Q106" s="248" t="s">
        <v>267</v>
      </c>
      <c r="R106" s="206" t="s">
        <v>2287</v>
      </c>
      <c r="S106" s="330"/>
      <c r="T106" s="119">
        <v>1</v>
      </c>
      <c r="U106" s="119"/>
      <c r="V106" s="119"/>
      <c r="W106" s="119"/>
      <c r="X106" s="119"/>
      <c r="Y106" s="119">
        <v>2.5</v>
      </c>
      <c r="Z106" s="13"/>
      <c r="AA106" s="138"/>
      <c r="AB106" s="256">
        <v>44972</v>
      </c>
      <c r="AC106" s="256">
        <v>45426</v>
      </c>
      <c r="AD106" s="11" t="s">
        <v>2288</v>
      </c>
      <c r="AE106" s="11"/>
      <c r="AF106" s="181">
        <v>44958</v>
      </c>
      <c r="AG106" s="223" t="s">
        <v>62</v>
      </c>
      <c r="AH106" s="11"/>
      <c r="AI106" s="11">
        <v>76114.490000000005</v>
      </c>
      <c r="AJ106" s="11"/>
      <c r="AK106" s="11"/>
      <c r="AL106" s="11"/>
    </row>
    <row r="107" spans="2:38" ht="13.5">
      <c r="B107" s="18"/>
      <c r="C107" s="168" t="s">
        <v>2285</v>
      </c>
      <c r="D107" s="137"/>
      <c r="E107" s="137"/>
      <c r="F107" s="146" t="s">
        <v>96</v>
      </c>
      <c r="G107" s="206" t="s">
        <v>1492</v>
      </c>
      <c r="H107" s="276"/>
      <c r="I107" s="318"/>
      <c r="J107" s="323"/>
      <c r="K107" s="12" t="s">
        <v>2286</v>
      </c>
      <c r="L107" s="12"/>
      <c r="M107" s="12"/>
      <c r="N107" s="12" t="s">
        <v>71</v>
      </c>
      <c r="O107" s="119"/>
      <c r="P107" s="11" t="s">
        <v>243</v>
      </c>
      <c r="Q107" s="248" t="s">
        <v>267</v>
      </c>
      <c r="R107" s="206" t="s">
        <v>2289</v>
      </c>
      <c r="S107" s="330"/>
      <c r="T107" s="119">
        <v>1</v>
      </c>
      <c r="U107" s="119"/>
      <c r="V107" s="119"/>
      <c r="W107" s="119"/>
      <c r="X107" s="119"/>
      <c r="Y107" s="119">
        <v>2.5</v>
      </c>
      <c r="Z107" s="13"/>
      <c r="AA107" s="138"/>
      <c r="AB107" s="256">
        <v>45061</v>
      </c>
      <c r="AC107" s="256">
        <v>45518</v>
      </c>
      <c r="AD107" s="11" t="s">
        <v>2290</v>
      </c>
      <c r="AE107" s="11"/>
      <c r="AF107" s="181">
        <v>45047</v>
      </c>
      <c r="AG107" s="223" t="s">
        <v>62</v>
      </c>
      <c r="AH107" s="11"/>
      <c r="AI107" s="11">
        <v>76114.490000000005</v>
      </c>
      <c r="AJ107" s="11"/>
      <c r="AK107" s="11"/>
      <c r="AL107" s="11"/>
    </row>
    <row r="108" spans="2:38" ht="13.5">
      <c r="B108" s="18"/>
      <c r="C108" s="168" t="s">
        <v>2285</v>
      </c>
      <c r="D108" s="137"/>
      <c r="E108" s="137"/>
      <c r="F108" s="146" t="s">
        <v>96</v>
      </c>
      <c r="G108" s="206" t="s">
        <v>1492</v>
      </c>
      <c r="H108" s="276"/>
      <c r="I108" s="318"/>
      <c r="J108" s="323"/>
      <c r="K108" s="12" t="s">
        <v>2286</v>
      </c>
      <c r="L108" s="12"/>
      <c r="M108" s="12"/>
      <c r="N108" s="12" t="s">
        <v>71</v>
      </c>
      <c r="O108" s="119"/>
      <c r="P108" s="11" t="s">
        <v>243</v>
      </c>
      <c r="Q108" s="248" t="s">
        <v>60</v>
      </c>
      <c r="R108" s="206" t="s">
        <v>2289</v>
      </c>
      <c r="S108" s="330"/>
      <c r="T108" s="119">
        <v>1</v>
      </c>
      <c r="U108" s="119"/>
      <c r="V108" s="119"/>
      <c r="W108" s="119"/>
      <c r="X108" s="119"/>
      <c r="Y108" s="119">
        <v>2.5</v>
      </c>
      <c r="Z108" s="13"/>
      <c r="AA108" s="138"/>
      <c r="AB108" s="256">
        <v>45153</v>
      </c>
      <c r="AC108" s="256">
        <v>45610</v>
      </c>
      <c r="AD108" s="11" t="s">
        <v>2291</v>
      </c>
      <c r="AE108" s="11"/>
      <c r="AF108" s="166">
        <v>45139</v>
      </c>
      <c r="AG108" s="223" t="s">
        <v>62</v>
      </c>
      <c r="AH108" s="152">
        <v>45156</v>
      </c>
      <c r="AI108" s="11">
        <v>76114.490000000005</v>
      </c>
      <c r="AJ108" s="11"/>
      <c r="AK108" s="11"/>
      <c r="AL108" s="11"/>
    </row>
    <row r="109" spans="2:38" ht="13.5">
      <c r="B109" s="18"/>
      <c r="C109" s="168" t="s">
        <v>2285</v>
      </c>
      <c r="D109" s="137"/>
      <c r="E109" s="137"/>
      <c r="F109" s="146" t="s">
        <v>96</v>
      </c>
      <c r="G109" s="206" t="s">
        <v>1492</v>
      </c>
      <c r="H109" s="276"/>
      <c r="I109" s="318"/>
      <c r="J109" s="323"/>
      <c r="K109" s="12" t="s">
        <v>2286</v>
      </c>
      <c r="L109" s="12"/>
      <c r="M109" s="12"/>
      <c r="N109" s="12" t="s">
        <v>71</v>
      </c>
      <c r="O109" s="119"/>
      <c r="P109" s="11" t="s">
        <v>243</v>
      </c>
      <c r="Q109" s="248" t="s">
        <v>60</v>
      </c>
      <c r="R109" s="206" t="s">
        <v>2289</v>
      </c>
      <c r="S109" s="330"/>
      <c r="T109" s="119">
        <v>1</v>
      </c>
      <c r="U109" s="119"/>
      <c r="V109" s="119"/>
      <c r="W109" s="119"/>
      <c r="X109" s="119"/>
      <c r="Y109" s="119">
        <v>2.5</v>
      </c>
      <c r="Z109" s="13"/>
      <c r="AA109" s="138"/>
      <c r="AB109" s="256">
        <v>45610</v>
      </c>
      <c r="AC109" s="256">
        <v>45336</v>
      </c>
      <c r="AD109" s="11" t="s">
        <v>2292</v>
      </c>
      <c r="AE109" s="11"/>
      <c r="AF109" s="181">
        <v>45231</v>
      </c>
      <c r="AG109" s="223" t="s">
        <v>62</v>
      </c>
      <c r="AH109" s="11"/>
      <c r="AI109" s="11">
        <v>76114.490000000005</v>
      </c>
      <c r="AJ109" s="11"/>
      <c r="AK109" s="11"/>
      <c r="AL109" s="11"/>
    </row>
    <row r="110" spans="2:38" ht="67.5">
      <c r="B110" s="18">
        <v>65</v>
      </c>
      <c r="C110" s="226" t="s">
        <v>2293</v>
      </c>
      <c r="D110" s="137"/>
      <c r="E110" s="137"/>
      <c r="F110" s="118" t="s">
        <v>50</v>
      </c>
      <c r="G110" s="120" t="s">
        <v>2294</v>
      </c>
      <c r="H110" s="281"/>
      <c r="I110" s="314" t="s">
        <v>53</v>
      </c>
      <c r="J110" s="322">
        <v>45111</v>
      </c>
      <c r="K110" s="108" t="s">
        <v>2295</v>
      </c>
      <c r="L110" s="108"/>
      <c r="M110" s="108"/>
      <c r="N110" s="108" t="s">
        <v>164</v>
      </c>
      <c r="O110" s="119"/>
      <c r="P110" s="108" t="s">
        <v>59</v>
      </c>
      <c r="Q110" s="246" t="s">
        <v>60</v>
      </c>
      <c r="R110" s="120" t="s">
        <v>2296</v>
      </c>
      <c r="S110" s="285"/>
      <c r="T110" s="119">
        <v>1</v>
      </c>
      <c r="U110" s="119"/>
      <c r="V110" s="119"/>
      <c r="W110" s="119"/>
      <c r="X110" s="119"/>
      <c r="Y110" s="119">
        <v>3</v>
      </c>
      <c r="Z110" s="13"/>
      <c r="AA110" s="117"/>
      <c r="AB110" s="256">
        <v>45092</v>
      </c>
      <c r="AC110" s="256">
        <v>45457</v>
      </c>
      <c r="AD110" s="108"/>
      <c r="AE110" s="108"/>
      <c r="AF110" s="257">
        <v>45139</v>
      </c>
      <c r="AG110" s="223" t="s">
        <v>62</v>
      </c>
      <c r="AH110" s="256">
        <v>45155</v>
      </c>
      <c r="AI110" s="108">
        <v>82950</v>
      </c>
      <c r="AJ110" s="108"/>
      <c r="AK110" s="108"/>
      <c r="AL110" s="108"/>
    </row>
    <row r="111" spans="2:38" ht="27">
      <c r="B111" s="18">
        <v>66</v>
      </c>
      <c r="C111" s="345" t="s">
        <v>285</v>
      </c>
      <c r="D111" s="325"/>
      <c r="E111" s="325"/>
      <c r="F111" s="206" t="s">
        <v>50</v>
      </c>
      <c r="G111" s="206" t="s">
        <v>286</v>
      </c>
      <c r="H111" s="276"/>
      <c r="I111" s="318" t="s">
        <v>53</v>
      </c>
      <c r="J111" s="319"/>
      <c r="K111" s="108" t="s">
        <v>287</v>
      </c>
      <c r="L111" s="12"/>
      <c r="M111" s="12"/>
      <c r="N111" s="12" t="s">
        <v>288</v>
      </c>
      <c r="O111" s="119"/>
      <c r="P111" s="108" t="s">
        <v>59</v>
      </c>
      <c r="Q111" s="248" t="s">
        <v>60</v>
      </c>
      <c r="R111" s="206" t="s">
        <v>289</v>
      </c>
      <c r="S111" s="330"/>
      <c r="T111" s="119">
        <v>1</v>
      </c>
      <c r="U111" s="119"/>
      <c r="V111" s="119"/>
      <c r="W111" s="119"/>
      <c r="X111" s="119"/>
      <c r="Y111" s="119">
        <v>6</v>
      </c>
      <c r="Z111" s="13"/>
      <c r="AA111" s="138"/>
      <c r="AB111" s="256">
        <v>45169</v>
      </c>
      <c r="AC111" s="256">
        <v>45534</v>
      </c>
      <c r="AD111" s="11" t="s">
        <v>290</v>
      </c>
      <c r="AE111" s="11"/>
      <c r="AF111" s="181">
        <v>45323</v>
      </c>
      <c r="AG111" s="11"/>
      <c r="AH111" s="11"/>
      <c r="AI111" s="309">
        <v>7350</v>
      </c>
      <c r="AJ111" s="11"/>
      <c r="AK111" s="11"/>
      <c r="AL111" s="11"/>
    </row>
    <row r="112" spans="2:38" ht="27">
      <c r="B112" s="18"/>
      <c r="C112" s="345" t="s">
        <v>285</v>
      </c>
      <c r="D112" s="325"/>
      <c r="E112" s="325"/>
      <c r="F112" s="206" t="s">
        <v>50</v>
      </c>
      <c r="G112" s="206" t="s">
        <v>286</v>
      </c>
      <c r="H112" s="276"/>
      <c r="I112" s="318"/>
      <c r="J112" s="319"/>
      <c r="K112" s="108" t="s">
        <v>287</v>
      </c>
      <c r="L112" s="12"/>
      <c r="M112" s="12"/>
      <c r="N112" s="12" t="s">
        <v>288</v>
      </c>
      <c r="O112" s="119"/>
      <c r="P112" s="108" t="s">
        <v>59</v>
      </c>
      <c r="Q112" s="248" t="s">
        <v>100</v>
      </c>
      <c r="R112" s="206" t="s">
        <v>289</v>
      </c>
      <c r="S112" s="330"/>
      <c r="T112" s="119">
        <v>1</v>
      </c>
      <c r="U112" s="119"/>
      <c r="V112" s="119"/>
      <c r="W112" s="119"/>
      <c r="X112" s="119"/>
      <c r="Y112" s="119">
        <v>6</v>
      </c>
      <c r="Z112" s="13"/>
      <c r="AA112" s="138"/>
      <c r="AB112" s="256">
        <v>45535</v>
      </c>
      <c r="AC112" s="256">
        <v>45899</v>
      </c>
      <c r="AD112" s="11" t="s">
        <v>292</v>
      </c>
      <c r="AE112" s="11"/>
      <c r="AF112" s="181">
        <v>45689</v>
      </c>
      <c r="AG112" s="11"/>
      <c r="AH112" s="11"/>
      <c r="AI112" s="309">
        <v>7350</v>
      </c>
      <c r="AJ112" s="11"/>
      <c r="AK112" s="11"/>
      <c r="AL112" s="11"/>
    </row>
    <row r="113" spans="2:38" ht="27">
      <c r="B113" s="18"/>
      <c r="C113" s="345" t="s">
        <v>285</v>
      </c>
      <c r="D113" s="325"/>
      <c r="E113" s="325"/>
      <c r="F113" s="206" t="s">
        <v>50</v>
      </c>
      <c r="G113" s="206" t="s">
        <v>286</v>
      </c>
      <c r="H113" s="276"/>
      <c r="I113" s="276"/>
      <c r="J113" s="276"/>
      <c r="K113" s="108" t="s">
        <v>287</v>
      </c>
      <c r="L113" s="12"/>
      <c r="M113" s="12"/>
      <c r="N113" s="12" t="s">
        <v>288</v>
      </c>
      <c r="O113" s="119"/>
      <c r="P113" s="108" t="s">
        <v>59</v>
      </c>
      <c r="Q113" s="248" t="s">
        <v>100</v>
      </c>
      <c r="R113" s="206" t="s">
        <v>289</v>
      </c>
      <c r="S113" s="330"/>
      <c r="T113" s="119">
        <v>1</v>
      </c>
      <c r="U113" s="119"/>
      <c r="V113" s="119"/>
      <c r="W113" s="119"/>
      <c r="X113" s="119"/>
      <c r="Y113" s="119">
        <v>6</v>
      </c>
      <c r="Z113" s="13"/>
      <c r="AA113" s="138"/>
      <c r="AB113" s="256">
        <v>45900</v>
      </c>
      <c r="AC113" s="256">
        <v>46264</v>
      </c>
      <c r="AD113" s="11" t="s">
        <v>294</v>
      </c>
      <c r="AE113" s="11"/>
      <c r="AF113" s="181">
        <v>46054</v>
      </c>
      <c r="AG113" s="11"/>
      <c r="AH113" s="11"/>
      <c r="AI113" s="189">
        <v>7531.65</v>
      </c>
      <c r="AJ113" s="11"/>
      <c r="AK113" s="11"/>
      <c r="AL113" s="11"/>
    </row>
    <row r="114" spans="2:38" ht="40.5">
      <c r="B114" s="18"/>
      <c r="C114" s="226" t="s">
        <v>2297</v>
      </c>
      <c r="D114" s="137"/>
      <c r="E114" s="137"/>
      <c r="F114" s="206" t="s">
        <v>281</v>
      </c>
      <c r="G114" s="206" t="s">
        <v>2298</v>
      </c>
      <c r="H114" s="276"/>
      <c r="I114" s="318" t="s">
        <v>200</v>
      </c>
      <c r="J114" s="319"/>
      <c r="K114" s="108" t="s">
        <v>2299</v>
      </c>
      <c r="L114" s="12" t="s">
        <v>283</v>
      </c>
      <c r="M114" s="121" t="s">
        <v>2300</v>
      </c>
      <c r="N114" s="12"/>
      <c r="O114" s="119"/>
      <c r="P114" s="11" t="s">
        <v>243</v>
      </c>
      <c r="Q114" s="248"/>
      <c r="R114" s="206" t="s">
        <v>2301</v>
      </c>
      <c r="S114" s="330"/>
      <c r="T114" s="119">
        <v>1</v>
      </c>
      <c r="U114" s="119"/>
      <c r="V114" s="119"/>
      <c r="W114" s="119"/>
      <c r="X114" s="119"/>
      <c r="Y114" s="119">
        <v>3</v>
      </c>
      <c r="Z114" s="13"/>
      <c r="AA114" s="138"/>
      <c r="AB114" s="256">
        <v>45150</v>
      </c>
      <c r="AC114" s="256">
        <v>45515</v>
      </c>
      <c r="AD114" s="11"/>
      <c r="AE114" s="11"/>
      <c r="AF114" s="11"/>
      <c r="AG114" s="11"/>
      <c r="AH114" s="11"/>
      <c r="AI114" s="11"/>
      <c r="AJ114" s="11"/>
      <c r="AK114" s="11"/>
      <c r="AL114" s="11"/>
    </row>
    <row r="115" spans="2:38" ht="54">
      <c r="B115" s="18">
        <v>67</v>
      </c>
      <c r="C115" s="145" t="s">
        <v>295</v>
      </c>
      <c r="D115" s="342"/>
      <c r="E115" s="342"/>
      <c r="F115" s="206" t="s">
        <v>2302</v>
      </c>
      <c r="G115" s="206" t="s">
        <v>297</v>
      </c>
      <c r="H115" s="276"/>
      <c r="I115" s="318" t="s">
        <v>53</v>
      </c>
      <c r="J115" s="334">
        <v>45180</v>
      </c>
      <c r="K115" s="12" t="s">
        <v>298</v>
      </c>
      <c r="L115" s="108" t="s">
        <v>299</v>
      </c>
      <c r="M115" s="99" t="s">
        <v>300</v>
      </c>
      <c r="N115" s="11" t="s">
        <v>266</v>
      </c>
      <c r="O115" s="119" t="s">
        <v>58</v>
      </c>
      <c r="P115" s="119" t="s">
        <v>243</v>
      </c>
      <c r="Q115" s="248" t="s">
        <v>60</v>
      </c>
      <c r="R115" s="335" t="s">
        <v>301</v>
      </c>
      <c r="S115" s="330" t="s">
        <v>2303</v>
      </c>
      <c r="T115" s="119">
        <v>4</v>
      </c>
      <c r="U115" s="119"/>
      <c r="V115" s="119"/>
      <c r="W115" s="119"/>
      <c r="X115" s="119"/>
      <c r="Y115" s="169">
        <v>18</v>
      </c>
      <c r="Z115" s="13"/>
      <c r="AA115" s="138"/>
      <c r="AB115" s="108" t="s">
        <v>2304</v>
      </c>
      <c r="AC115" s="108" t="s">
        <v>2305</v>
      </c>
      <c r="AD115" s="11"/>
      <c r="AE115" s="11"/>
      <c r="AF115" s="181" t="s">
        <v>2306</v>
      </c>
      <c r="AG115" s="181"/>
      <c r="AH115" s="152"/>
      <c r="AI115" s="189" t="s">
        <v>304</v>
      </c>
      <c r="AJ115" s="11"/>
      <c r="AK115" s="11"/>
      <c r="AL115" s="11"/>
    </row>
    <row r="116" spans="2:38" ht="54">
      <c r="B116" s="18">
        <v>68</v>
      </c>
      <c r="C116" s="145" t="s">
        <v>312</v>
      </c>
      <c r="D116" s="342"/>
      <c r="E116" s="342"/>
      <c r="F116" s="206" t="s">
        <v>2302</v>
      </c>
      <c r="G116" s="206" t="s">
        <v>313</v>
      </c>
      <c r="H116" s="276"/>
      <c r="I116" s="318" t="s">
        <v>53</v>
      </c>
      <c r="J116" s="334">
        <v>45180</v>
      </c>
      <c r="K116" s="12" t="s">
        <v>298</v>
      </c>
      <c r="L116" s="108" t="s">
        <v>299</v>
      </c>
      <c r="M116" s="99" t="s">
        <v>300</v>
      </c>
      <c r="N116" s="11" t="s">
        <v>266</v>
      </c>
      <c r="O116" s="119" t="s">
        <v>58</v>
      </c>
      <c r="P116" s="119" t="s">
        <v>243</v>
      </c>
      <c r="Q116" s="248" t="s">
        <v>60</v>
      </c>
      <c r="R116" s="290" t="s">
        <v>301</v>
      </c>
      <c r="S116" s="330" t="s">
        <v>2307</v>
      </c>
      <c r="T116" s="119">
        <v>4</v>
      </c>
      <c r="U116" s="119"/>
      <c r="V116" s="119"/>
      <c r="W116" s="119"/>
      <c r="X116" s="119"/>
      <c r="Y116" s="169">
        <v>18</v>
      </c>
      <c r="Z116" s="13"/>
      <c r="AA116" s="138"/>
      <c r="AB116" s="108" t="s">
        <v>2304</v>
      </c>
      <c r="AC116" s="108" t="s">
        <v>2305</v>
      </c>
      <c r="AD116" s="11"/>
      <c r="AE116" s="11"/>
      <c r="AF116" s="181" t="s">
        <v>2306</v>
      </c>
      <c r="AG116" s="11"/>
      <c r="AH116" s="11"/>
      <c r="AI116" s="189" t="s">
        <v>304</v>
      </c>
      <c r="AJ116" s="11"/>
      <c r="AK116" s="11"/>
      <c r="AL116" s="11"/>
    </row>
    <row r="117" spans="2:38" ht="54">
      <c r="B117" s="18">
        <v>69</v>
      </c>
      <c r="C117" s="145" t="s">
        <v>314</v>
      </c>
      <c r="D117" s="342"/>
      <c r="E117" s="342"/>
      <c r="F117" s="206" t="s">
        <v>2302</v>
      </c>
      <c r="G117" s="206" t="s">
        <v>315</v>
      </c>
      <c r="H117" s="276"/>
      <c r="I117" s="318" t="s">
        <v>53</v>
      </c>
      <c r="J117" s="334">
        <v>45180</v>
      </c>
      <c r="K117" s="12" t="s">
        <v>298</v>
      </c>
      <c r="L117" s="108" t="s">
        <v>299</v>
      </c>
      <c r="M117" s="99" t="s">
        <v>300</v>
      </c>
      <c r="N117" s="11" t="s">
        <v>266</v>
      </c>
      <c r="O117" s="119" t="s">
        <v>58</v>
      </c>
      <c r="P117" s="119" t="s">
        <v>243</v>
      </c>
      <c r="Q117" s="248" t="s">
        <v>60</v>
      </c>
      <c r="R117" s="290" t="s">
        <v>301</v>
      </c>
      <c r="S117" s="330" t="s">
        <v>2307</v>
      </c>
      <c r="T117" s="119">
        <v>4</v>
      </c>
      <c r="U117" s="119"/>
      <c r="V117" s="119"/>
      <c r="W117" s="119"/>
      <c r="X117" s="119"/>
      <c r="Y117" s="169">
        <v>18</v>
      </c>
      <c r="Z117" s="13"/>
      <c r="AA117" s="138"/>
      <c r="AB117" s="108" t="s">
        <v>2304</v>
      </c>
      <c r="AC117" s="108" t="s">
        <v>2305</v>
      </c>
      <c r="AD117" s="11"/>
      <c r="AE117" s="11"/>
      <c r="AF117" s="181" t="s">
        <v>2306</v>
      </c>
      <c r="AG117" s="11"/>
      <c r="AH117" s="11"/>
      <c r="AI117" s="189" t="s">
        <v>304</v>
      </c>
      <c r="AJ117" s="11"/>
      <c r="AK117" s="11"/>
      <c r="AL117" s="11"/>
    </row>
    <row r="118" spans="2:38" ht="54">
      <c r="B118" s="18">
        <v>70</v>
      </c>
      <c r="C118" s="145" t="s">
        <v>316</v>
      </c>
      <c r="D118" s="342"/>
      <c r="E118" s="342"/>
      <c r="F118" s="206" t="s">
        <v>2302</v>
      </c>
      <c r="G118" s="206" t="s">
        <v>318</v>
      </c>
      <c r="H118" s="276"/>
      <c r="I118" s="318" t="s">
        <v>53</v>
      </c>
      <c r="J118" s="334">
        <v>45180</v>
      </c>
      <c r="K118" s="12" t="s">
        <v>298</v>
      </c>
      <c r="L118" s="108" t="s">
        <v>299</v>
      </c>
      <c r="M118" s="99" t="s">
        <v>300</v>
      </c>
      <c r="N118" s="11" t="s">
        <v>266</v>
      </c>
      <c r="O118" s="119" t="s">
        <v>58</v>
      </c>
      <c r="P118" s="119" t="s">
        <v>243</v>
      </c>
      <c r="Q118" s="248" t="s">
        <v>60</v>
      </c>
      <c r="R118" s="290" t="s">
        <v>301</v>
      </c>
      <c r="S118" s="330" t="s">
        <v>2307</v>
      </c>
      <c r="T118" s="119">
        <v>4</v>
      </c>
      <c r="U118" s="119"/>
      <c r="V118" s="119"/>
      <c r="W118" s="119"/>
      <c r="X118" s="119"/>
      <c r="Y118" s="169">
        <v>18</v>
      </c>
      <c r="Z118" s="13"/>
      <c r="AA118" s="138"/>
      <c r="AB118" s="108" t="s">
        <v>2304</v>
      </c>
      <c r="AC118" s="108" t="s">
        <v>2305</v>
      </c>
      <c r="AD118" s="11"/>
      <c r="AE118" s="11"/>
      <c r="AF118" s="181" t="s">
        <v>2306</v>
      </c>
      <c r="AG118" s="11"/>
      <c r="AH118" s="11"/>
      <c r="AI118" s="189" t="s">
        <v>304</v>
      </c>
      <c r="AJ118" s="11"/>
      <c r="AK118" s="11"/>
      <c r="AL118" s="11"/>
    </row>
    <row r="119" spans="2:38" ht="54">
      <c r="B119" s="18">
        <v>71</v>
      </c>
      <c r="C119" s="145" t="s">
        <v>319</v>
      </c>
      <c r="D119" s="342"/>
      <c r="E119" s="342"/>
      <c r="F119" s="206" t="s">
        <v>2302</v>
      </c>
      <c r="G119" s="206" t="s">
        <v>321</v>
      </c>
      <c r="H119" s="276"/>
      <c r="I119" s="318" t="s">
        <v>53</v>
      </c>
      <c r="J119" s="334">
        <v>45180</v>
      </c>
      <c r="K119" s="12" t="s">
        <v>298</v>
      </c>
      <c r="L119" s="108" t="s">
        <v>299</v>
      </c>
      <c r="M119" s="99" t="s">
        <v>300</v>
      </c>
      <c r="N119" s="11" t="s">
        <v>266</v>
      </c>
      <c r="O119" s="119" t="s">
        <v>58</v>
      </c>
      <c r="P119" s="119" t="s">
        <v>243</v>
      </c>
      <c r="Q119" s="248" t="s">
        <v>60</v>
      </c>
      <c r="R119" s="290" t="s">
        <v>301</v>
      </c>
      <c r="S119" s="330" t="s">
        <v>2307</v>
      </c>
      <c r="T119" s="119">
        <v>4</v>
      </c>
      <c r="U119" s="119"/>
      <c r="V119" s="119"/>
      <c r="W119" s="119"/>
      <c r="X119" s="119"/>
      <c r="Y119" s="169">
        <v>18</v>
      </c>
      <c r="Z119" s="13"/>
      <c r="AA119" s="138"/>
      <c r="AB119" s="108" t="s">
        <v>2304</v>
      </c>
      <c r="AC119" s="108" t="s">
        <v>2305</v>
      </c>
      <c r="AD119" s="11"/>
      <c r="AE119" s="11"/>
      <c r="AF119" s="181" t="s">
        <v>2306</v>
      </c>
      <c r="AG119" s="11"/>
      <c r="AH119" s="11"/>
      <c r="AI119" s="189" t="s">
        <v>304</v>
      </c>
      <c r="AJ119" s="11"/>
      <c r="AK119" s="11"/>
      <c r="AL119" s="11"/>
    </row>
    <row r="120" spans="2:38" ht="54">
      <c r="B120" s="18">
        <v>72</v>
      </c>
      <c r="C120" s="145" t="s">
        <v>322</v>
      </c>
      <c r="D120" s="342"/>
      <c r="E120" s="342"/>
      <c r="F120" s="206" t="s">
        <v>2302</v>
      </c>
      <c r="G120" s="206" t="s">
        <v>323</v>
      </c>
      <c r="H120" s="276"/>
      <c r="I120" s="318" t="s">
        <v>53</v>
      </c>
      <c r="J120" s="334">
        <v>45180</v>
      </c>
      <c r="K120" s="12" t="s">
        <v>298</v>
      </c>
      <c r="L120" s="108" t="s">
        <v>299</v>
      </c>
      <c r="M120" s="99" t="s">
        <v>300</v>
      </c>
      <c r="N120" s="11" t="s">
        <v>266</v>
      </c>
      <c r="O120" s="119" t="s">
        <v>58</v>
      </c>
      <c r="P120" s="119" t="s">
        <v>243</v>
      </c>
      <c r="Q120" s="248" t="s">
        <v>60</v>
      </c>
      <c r="R120" s="290" t="s">
        <v>301</v>
      </c>
      <c r="S120" s="330" t="s">
        <v>2307</v>
      </c>
      <c r="T120" s="119">
        <v>4</v>
      </c>
      <c r="U120" s="119"/>
      <c r="V120" s="119"/>
      <c r="W120" s="119"/>
      <c r="X120" s="119"/>
      <c r="Y120" s="169">
        <v>18</v>
      </c>
      <c r="Z120" s="13"/>
      <c r="AA120" s="138"/>
      <c r="AB120" s="108" t="s">
        <v>2304</v>
      </c>
      <c r="AC120" s="108" t="s">
        <v>2305</v>
      </c>
      <c r="AD120" s="11"/>
      <c r="AE120" s="11"/>
      <c r="AF120" s="181" t="s">
        <v>2306</v>
      </c>
      <c r="AG120" s="11"/>
      <c r="AH120" s="11"/>
      <c r="AI120" s="189" t="s">
        <v>304</v>
      </c>
      <c r="AJ120" s="11"/>
      <c r="AK120" s="11"/>
      <c r="AL120" s="11"/>
    </row>
    <row r="121" spans="2:38" ht="13.5">
      <c r="B121" s="18">
        <v>73</v>
      </c>
      <c r="C121" s="145" t="s">
        <v>324</v>
      </c>
      <c r="D121" s="325"/>
      <c r="E121" s="325"/>
      <c r="F121" s="206" t="s">
        <v>110</v>
      </c>
      <c r="G121" s="106" t="s">
        <v>325</v>
      </c>
      <c r="H121" s="313"/>
      <c r="I121" s="318" t="s">
        <v>53</v>
      </c>
      <c r="J121" s="319"/>
      <c r="K121" s="12"/>
      <c r="L121" s="12"/>
      <c r="M121" s="12"/>
      <c r="N121" s="12"/>
      <c r="O121" s="119"/>
      <c r="P121" s="119" t="s">
        <v>243</v>
      </c>
      <c r="Q121" s="248"/>
      <c r="R121" s="272" t="s">
        <v>330</v>
      </c>
      <c r="S121" s="330"/>
      <c r="T121" s="119"/>
      <c r="U121" s="119"/>
      <c r="V121" s="119"/>
      <c r="W121" s="119"/>
      <c r="X121" s="119"/>
      <c r="Y121" s="13"/>
      <c r="Z121" s="13"/>
      <c r="AA121" s="138"/>
      <c r="AB121" s="150">
        <v>45202</v>
      </c>
      <c r="AC121" s="150">
        <v>45567</v>
      </c>
      <c r="AD121" s="11"/>
      <c r="AE121" s="11"/>
      <c r="AF121" s="181">
        <v>45170</v>
      </c>
      <c r="AG121" s="223" t="s">
        <v>62</v>
      </c>
      <c r="AH121" s="152">
        <v>45197</v>
      </c>
      <c r="AI121" s="11">
        <v>7728</v>
      </c>
      <c r="AJ121" s="11"/>
      <c r="AK121" s="11"/>
      <c r="AL121" s="11"/>
    </row>
    <row r="122" spans="2:38" ht="13.5">
      <c r="B122" s="18"/>
      <c r="C122" s="145" t="s">
        <v>324</v>
      </c>
      <c r="D122" s="325"/>
      <c r="E122" s="325"/>
      <c r="F122" s="206" t="s">
        <v>110</v>
      </c>
      <c r="G122" s="106" t="s">
        <v>325</v>
      </c>
      <c r="H122" s="313"/>
      <c r="I122" s="318" t="s">
        <v>53</v>
      </c>
      <c r="J122" s="319"/>
      <c r="K122" s="12"/>
      <c r="L122" s="12"/>
      <c r="M122" s="12"/>
      <c r="N122" s="12"/>
      <c r="O122" s="119"/>
      <c r="P122" s="119" t="s">
        <v>243</v>
      </c>
      <c r="Q122" s="248"/>
      <c r="R122" s="272" t="s">
        <v>330</v>
      </c>
      <c r="S122" s="330"/>
      <c r="T122" s="119"/>
      <c r="U122" s="119"/>
      <c r="V122" s="119"/>
      <c r="W122" s="119"/>
      <c r="X122" s="119"/>
      <c r="Y122" s="13"/>
      <c r="Z122" s="13"/>
      <c r="AA122" s="138"/>
      <c r="AB122" s="150">
        <v>45201</v>
      </c>
      <c r="AC122" s="150">
        <v>45566</v>
      </c>
      <c r="AD122" s="11"/>
      <c r="AE122" s="11"/>
      <c r="AF122" s="181">
        <v>45200</v>
      </c>
      <c r="AG122" s="203" t="s">
        <v>62</v>
      </c>
      <c r="AH122" s="11"/>
      <c r="AI122" s="11">
        <v>7728</v>
      </c>
      <c r="AJ122" s="11"/>
      <c r="AK122" s="11"/>
      <c r="AL122" s="11"/>
    </row>
    <row r="123" spans="2:38" ht="13.5">
      <c r="B123" s="18">
        <v>74</v>
      </c>
      <c r="C123" s="345" t="s">
        <v>2211</v>
      </c>
      <c r="D123" s="340"/>
      <c r="E123" s="340"/>
      <c r="F123" s="329" t="s">
        <v>96</v>
      </c>
      <c r="G123" s="329" t="s">
        <v>2308</v>
      </c>
      <c r="H123" s="405"/>
      <c r="I123" s="318" t="s">
        <v>53</v>
      </c>
      <c r="J123" s="319"/>
      <c r="K123" s="12" t="s">
        <v>334</v>
      </c>
      <c r="L123" s="12" t="s">
        <v>335</v>
      </c>
      <c r="M123" s="12"/>
      <c r="N123" s="12" t="s">
        <v>138</v>
      </c>
      <c r="O123" s="119"/>
      <c r="P123" s="119" t="s">
        <v>1442</v>
      </c>
      <c r="Q123" s="206" t="s">
        <v>336</v>
      </c>
      <c r="R123" s="206" t="s">
        <v>2309</v>
      </c>
      <c r="S123" s="206"/>
      <c r="T123" s="119"/>
      <c r="U123" s="119"/>
      <c r="V123" s="119"/>
      <c r="W123" s="119"/>
      <c r="X123" s="119"/>
      <c r="Y123" s="13"/>
      <c r="Z123" s="13"/>
      <c r="AA123" s="138"/>
      <c r="AB123" s="150">
        <v>44925</v>
      </c>
      <c r="AC123" s="150">
        <v>45289</v>
      </c>
      <c r="AD123" s="11"/>
      <c r="AE123" s="11"/>
      <c r="AF123" s="11"/>
      <c r="AG123" s="11"/>
      <c r="AH123" s="11"/>
      <c r="AI123" s="11"/>
      <c r="AJ123" s="11"/>
      <c r="AK123" s="11"/>
      <c r="AL123" s="11"/>
    </row>
    <row r="124" spans="2:38" ht="27">
      <c r="B124" s="18">
        <v>75</v>
      </c>
      <c r="C124" s="145" t="s">
        <v>339</v>
      </c>
      <c r="D124" s="342"/>
      <c r="E124" s="342"/>
      <c r="F124" s="206" t="s">
        <v>159</v>
      </c>
      <c r="G124" s="106" t="s">
        <v>341</v>
      </c>
      <c r="H124" s="313" t="s">
        <v>2310</v>
      </c>
      <c r="I124" s="276" t="s">
        <v>53</v>
      </c>
      <c r="J124" s="334">
        <v>45202</v>
      </c>
      <c r="K124" s="12"/>
      <c r="L124" s="12"/>
      <c r="M124" s="12"/>
      <c r="N124" s="12" t="s">
        <v>288</v>
      </c>
      <c r="O124" s="119"/>
      <c r="P124" s="119" t="s">
        <v>243</v>
      </c>
      <c r="Q124" s="248"/>
      <c r="R124" s="206" t="s">
        <v>2311</v>
      </c>
      <c r="S124" s="330"/>
      <c r="T124" s="119"/>
      <c r="U124" s="119"/>
      <c r="V124" s="119"/>
      <c r="W124" s="119"/>
      <c r="X124" s="119"/>
      <c r="Y124" s="13"/>
      <c r="Z124" s="13"/>
      <c r="AA124" s="138"/>
      <c r="AB124" s="150">
        <v>45210</v>
      </c>
      <c r="AC124" s="150">
        <v>45575</v>
      </c>
      <c r="AD124" s="11"/>
      <c r="AE124" s="11"/>
      <c r="AF124" s="181">
        <v>45200</v>
      </c>
      <c r="AG124" s="203" t="s">
        <v>62</v>
      </c>
      <c r="AH124" s="152">
        <v>45216</v>
      </c>
      <c r="AI124" s="407">
        <v>16194</v>
      </c>
      <c r="AJ124" s="11"/>
      <c r="AK124" s="11"/>
      <c r="AL124" s="11"/>
    </row>
    <row r="125" spans="2:38" ht="27">
      <c r="B125" s="18"/>
      <c r="C125" s="145" t="s">
        <v>339</v>
      </c>
      <c r="D125" s="342"/>
      <c r="E125" s="342"/>
      <c r="F125" s="206" t="s">
        <v>159</v>
      </c>
      <c r="G125" s="106" t="s">
        <v>341</v>
      </c>
      <c r="H125" s="313" t="s">
        <v>342</v>
      </c>
      <c r="I125" s="276" t="s">
        <v>53</v>
      </c>
      <c r="J125" s="334">
        <v>45202</v>
      </c>
      <c r="K125" s="12"/>
      <c r="L125" s="12"/>
      <c r="M125" s="12"/>
      <c r="N125" s="12" t="s">
        <v>288</v>
      </c>
      <c r="O125" s="119"/>
      <c r="P125" s="119" t="s">
        <v>243</v>
      </c>
      <c r="Q125" s="248"/>
      <c r="R125" s="206" t="s">
        <v>2312</v>
      </c>
      <c r="S125" s="330"/>
      <c r="T125" s="119">
        <v>1</v>
      </c>
      <c r="U125" s="119"/>
      <c r="V125" s="119"/>
      <c r="W125" s="119"/>
      <c r="X125" s="119"/>
      <c r="Y125" s="119">
        <v>3</v>
      </c>
      <c r="Z125" s="13"/>
      <c r="AA125" s="138"/>
      <c r="AB125" s="150">
        <v>45210</v>
      </c>
      <c r="AC125" s="150">
        <v>45575</v>
      </c>
      <c r="AD125" s="11"/>
      <c r="AE125" s="11"/>
      <c r="AF125" s="181">
        <v>45200</v>
      </c>
      <c r="AG125" s="203" t="s">
        <v>62</v>
      </c>
      <c r="AH125" s="152">
        <v>45216</v>
      </c>
      <c r="AI125" s="407">
        <v>2264.5</v>
      </c>
      <c r="AJ125" s="11"/>
      <c r="AK125" s="11"/>
      <c r="AL125" s="11"/>
    </row>
    <row r="126" spans="2:38" ht="40.5">
      <c r="B126" s="18"/>
      <c r="C126" s="145" t="s">
        <v>339</v>
      </c>
      <c r="D126" s="340" t="s">
        <v>340</v>
      </c>
      <c r="E126" s="340"/>
      <c r="F126" s="206" t="s">
        <v>159</v>
      </c>
      <c r="G126" s="106" t="s">
        <v>341</v>
      </c>
      <c r="H126" s="313" t="s">
        <v>342</v>
      </c>
      <c r="I126" s="276" t="s">
        <v>53</v>
      </c>
      <c r="J126" s="334">
        <v>45202</v>
      </c>
      <c r="K126" s="12"/>
      <c r="L126" s="12"/>
      <c r="M126" s="12"/>
      <c r="N126" s="12" t="s">
        <v>288</v>
      </c>
      <c r="O126" s="119"/>
      <c r="P126" s="119" t="s">
        <v>243</v>
      </c>
      <c r="Q126" s="248"/>
      <c r="R126" s="206"/>
      <c r="S126" s="330"/>
      <c r="T126" s="119"/>
      <c r="U126" s="119"/>
      <c r="V126" s="119"/>
      <c r="W126" s="119"/>
      <c r="X126" s="119"/>
      <c r="Y126" s="13"/>
      <c r="Z126" s="13"/>
      <c r="AA126" s="138"/>
      <c r="AB126" s="150">
        <v>45210</v>
      </c>
      <c r="AC126" s="150">
        <v>45575</v>
      </c>
      <c r="AD126" s="11"/>
      <c r="AE126" s="11"/>
      <c r="AF126" s="11"/>
      <c r="AG126" s="11"/>
      <c r="AH126" s="11"/>
      <c r="AI126" s="407">
        <v>2264.5</v>
      </c>
      <c r="AJ126" s="11"/>
      <c r="AK126" s="11"/>
      <c r="AL126" s="11"/>
    </row>
    <row r="127" spans="2:38" ht="42" customHeight="1">
      <c r="B127" s="18">
        <v>76</v>
      </c>
      <c r="C127" s="145" t="s">
        <v>2313</v>
      </c>
      <c r="D127" s="340" t="s">
        <v>2314</v>
      </c>
      <c r="E127" s="340"/>
      <c r="F127" s="206" t="s">
        <v>50</v>
      </c>
      <c r="G127" s="206" t="s">
        <v>2315</v>
      </c>
      <c r="H127" s="276"/>
      <c r="I127" s="318" t="s">
        <v>53</v>
      </c>
      <c r="J127" s="319"/>
      <c r="K127" s="12" t="s">
        <v>373</v>
      </c>
      <c r="L127" s="12"/>
      <c r="M127" s="12"/>
      <c r="N127" s="12"/>
      <c r="O127" s="119"/>
      <c r="P127" s="108" t="s">
        <v>59</v>
      </c>
      <c r="Q127" s="248"/>
      <c r="R127" s="206" t="s">
        <v>2312</v>
      </c>
      <c r="S127" s="330"/>
      <c r="T127" s="119"/>
      <c r="U127" s="119"/>
      <c r="V127" s="119"/>
      <c r="W127" s="119"/>
      <c r="X127" s="119"/>
      <c r="Y127" s="13"/>
      <c r="Z127" s="13"/>
      <c r="AA127" s="138"/>
      <c r="AB127" s="150">
        <v>44908</v>
      </c>
      <c r="AC127" s="150">
        <v>45272</v>
      </c>
      <c r="AD127" s="11"/>
      <c r="AE127" s="11"/>
      <c r="AF127" s="11"/>
      <c r="AG127" s="11"/>
      <c r="AH127" s="11"/>
      <c r="AI127" s="11"/>
      <c r="AJ127" s="11"/>
      <c r="AK127" s="11"/>
      <c r="AL127" s="11"/>
    </row>
    <row r="128" spans="2:38" ht="27">
      <c r="B128" s="18">
        <v>77</v>
      </c>
      <c r="C128" s="269" t="s">
        <v>108</v>
      </c>
      <c r="D128" s="342" t="s">
        <v>2316</v>
      </c>
      <c r="E128" s="342"/>
      <c r="F128" s="412" t="s">
        <v>50</v>
      </c>
      <c r="G128" s="408" t="s">
        <v>2317</v>
      </c>
      <c r="H128" s="409"/>
      <c r="I128" s="318" t="s">
        <v>53</v>
      </c>
      <c r="J128" s="334">
        <v>45216</v>
      </c>
      <c r="K128" s="12" t="s">
        <v>348</v>
      </c>
      <c r="L128" s="12"/>
      <c r="M128" s="12"/>
      <c r="N128" s="12" t="s">
        <v>138</v>
      </c>
      <c r="O128" s="119"/>
      <c r="P128" s="119" t="s">
        <v>59</v>
      </c>
      <c r="Q128" s="276"/>
      <c r="R128" s="206" t="s">
        <v>349</v>
      </c>
      <c r="S128" s="330"/>
      <c r="T128" s="119"/>
      <c r="U128" s="119"/>
      <c r="V128" s="119"/>
      <c r="W128" s="119"/>
      <c r="X128" s="119"/>
      <c r="Y128" s="13"/>
      <c r="Z128" s="13"/>
      <c r="AA128" s="138"/>
      <c r="AB128" s="150">
        <v>45288</v>
      </c>
      <c r="AC128" s="150">
        <v>45653</v>
      </c>
      <c r="AD128" s="11"/>
      <c r="AE128" s="11"/>
      <c r="AF128" s="181">
        <v>45261</v>
      </c>
      <c r="AG128" s="11"/>
      <c r="AH128" s="11"/>
      <c r="AI128" s="11">
        <v>38108.5</v>
      </c>
      <c r="AJ128" s="11"/>
      <c r="AK128" s="11"/>
      <c r="AL128" s="11"/>
    </row>
    <row r="129" spans="2:38" s="103" customFormat="1" ht="40.5">
      <c r="B129" s="18">
        <v>78</v>
      </c>
      <c r="C129" s="119" t="s">
        <v>2318</v>
      </c>
      <c r="D129" s="414" t="s">
        <v>2319</v>
      </c>
      <c r="E129" s="414"/>
      <c r="F129" s="118" t="s">
        <v>1618</v>
      </c>
      <c r="G129" s="106" t="s">
        <v>2320</v>
      </c>
      <c r="H129" s="279"/>
      <c r="I129" s="279" t="s">
        <v>200</v>
      </c>
      <c r="J129" s="106"/>
      <c r="K129" s="108" t="s">
        <v>622</v>
      </c>
      <c r="L129" s="327" t="s">
        <v>2321</v>
      </c>
      <c r="M129" s="328" t="s">
        <v>2322</v>
      </c>
      <c r="N129" s="108" t="s">
        <v>57</v>
      </c>
      <c r="O129" s="108"/>
      <c r="P129" s="119" t="s">
        <v>59</v>
      </c>
      <c r="Q129" s="108"/>
      <c r="R129" s="119" t="s">
        <v>2323</v>
      </c>
      <c r="S129" s="124"/>
      <c r="T129" s="119"/>
      <c r="U129" s="119"/>
      <c r="V129" s="119"/>
      <c r="W129" s="13"/>
      <c r="X129" s="13"/>
      <c r="Y129" s="13"/>
      <c r="Z129" s="13"/>
      <c r="AA129" s="117"/>
      <c r="AB129" s="108"/>
      <c r="AC129" s="108"/>
      <c r="AD129" s="161"/>
      <c r="AE129" s="161"/>
      <c r="AF129" s="161"/>
      <c r="AG129" s="161"/>
      <c r="AH129" s="161"/>
      <c r="AI129" s="161"/>
      <c r="AJ129" s="161"/>
      <c r="AK129" s="161"/>
      <c r="AL129" s="161"/>
    </row>
    <row r="130" spans="2:38" s="103" customFormat="1" ht="13.5">
      <c r="B130" s="266">
        <v>79</v>
      </c>
      <c r="C130" s="145" t="s">
        <v>350</v>
      </c>
      <c r="D130" s="137" t="s">
        <v>2324</v>
      </c>
      <c r="E130" s="137"/>
      <c r="F130" s="298" t="s">
        <v>198</v>
      </c>
      <c r="G130" s="343" t="s">
        <v>2325</v>
      </c>
      <c r="H130" s="415"/>
      <c r="I130" s="150"/>
      <c r="J130" s="343"/>
      <c r="K130" s="107" t="s">
        <v>2326</v>
      </c>
      <c r="L130" s="418"/>
      <c r="M130" s="418"/>
      <c r="N130" s="108"/>
      <c r="O130" s="108"/>
      <c r="P130" s="119"/>
      <c r="Q130" s="107"/>
      <c r="R130" s="265"/>
      <c r="S130" s="265"/>
      <c r="T130" s="119"/>
      <c r="U130" s="119"/>
      <c r="V130" s="119"/>
      <c r="W130" s="13"/>
      <c r="X130" s="13"/>
      <c r="Y130" s="13"/>
      <c r="Z130" s="13"/>
      <c r="AA130" s="117"/>
      <c r="AB130" s="108"/>
      <c r="AC130" s="108"/>
      <c r="AD130" s="161"/>
      <c r="AE130" s="161"/>
      <c r="AF130" s="161"/>
      <c r="AG130" s="161"/>
      <c r="AH130" s="161"/>
      <c r="AI130" s="161"/>
      <c r="AJ130" s="161"/>
      <c r="AK130" s="161"/>
      <c r="AL130" s="161"/>
    </row>
    <row r="131" spans="2:38" ht="13.5">
      <c r="B131" s="18">
        <v>80</v>
      </c>
      <c r="C131" s="269" t="s">
        <v>108</v>
      </c>
      <c r="D131" s="342" t="s">
        <v>86</v>
      </c>
      <c r="E131" s="342"/>
      <c r="F131" s="412" t="s">
        <v>50</v>
      </c>
      <c r="G131" s="408" t="s">
        <v>2327</v>
      </c>
      <c r="H131" s="409"/>
      <c r="I131" s="318" t="s">
        <v>53</v>
      </c>
      <c r="J131" s="319"/>
      <c r="K131" s="12" t="s">
        <v>2328</v>
      </c>
      <c r="L131" s="12"/>
      <c r="M131" s="12"/>
      <c r="N131" s="12"/>
      <c r="O131" s="119"/>
      <c r="P131" s="119" t="s">
        <v>59</v>
      </c>
      <c r="Q131" s="276"/>
      <c r="R131" s="206" t="s">
        <v>2329</v>
      </c>
      <c r="S131" s="330"/>
      <c r="T131" s="119"/>
      <c r="U131" s="119"/>
      <c r="V131" s="119"/>
      <c r="W131" s="119"/>
      <c r="X131" s="119"/>
      <c r="Y131" s="13"/>
      <c r="Z131" s="13"/>
      <c r="AA131" s="138"/>
      <c r="AB131" s="292">
        <v>45202</v>
      </c>
      <c r="AC131" s="336">
        <v>45567</v>
      </c>
      <c r="AD131" s="11"/>
      <c r="AE131" s="11"/>
      <c r="AF131" s="181">
        <v>45231</v>
      </c>
      <c r="AG131" s="11"/>
      <c r="AH131" s="11"/>
      <c r="AI131" s="11">
        <v>83300</v>
      </c>
      <c r="AJ131" s="11"/>
      <c r="AK131" s="11"/>
      <c r="AL131" s="11"/>
    </row>
    <row r="132" spans="2:38" ht="13.5">
      <c r="B132" s="18">
        <v>81</v>
      </c>
      <c r="C132" s="269" t="s">
        <v>108</v>
      </c>
      <c r="D132" s="137" t="s">
        <v>94</v>
      </c>
      <c r="E132" s="137"/>
      <c r="F132" s="412" t="s">
        <v>359</v>
      </c>
      <c r="G132" s="408" t="s">
        <v>1677</v>
      </c>
      <c r="H132" s="409"/>
      <c r="I132" s="318" t="s">
        <v>53</v>
      </c>
      <c r="J132" s="319"/>
      <c r="K132" s="12" t="s">
        <v>361</v>
      </c>
      <c r="L132" s="12"/>
      <c r="M132" s="12"/>
      <c r="N132" s="12"/>
      <c r="O132" s="119"/>
      <c r="P132" s="119" t="s">
        <v>1671</v>
      </c>
      <c r="Q132" s="276"/>
      <c r="R132" s="206" t="s">
        <v>195</v>
      </c>
      <c r="S132" s="330"/>
      <c r="T132" s="119">
        <v>4</v>
      </c>
      <c r="U132" s="119"/>
      <c r="V132" s="119"/>
      <c r="W132" s="119"/>
      <c r="X132" s="119"/>
      <c r="Y132" s="13" t="s">
        <v>362</v>
      </c>
      <c r="Z132" s="13"/>
      <c r="AA132" s="138"/>
      <c r="AB132" s="292"/>
      <c r="AC132" s="336"/>
      <c r="AD132" s="11"/>
      <c r="AE132" s="11"/>
      <c r="AF132" s="181">
        <v>45231</v>
      </c>
      <c r="AG132" s="203" t="s">
        <v>62</v>
      </c>
      <c r="AH132" s="152">
        <v>45239</v>
      </c>
      <c r="AI132" s="11">
        <v>5798</v>
      </c>
      <c r="AJ132" s="11"/>
      <c r="AK132" s="11"/>
      <c r="AL132" s="11"/>
    </row>
    <row r="133" spans="2:38" ht="13.5">
      <c r="B133" s="18">
        <v>82</v>
      </c>
      <c r="C133" s="145" t="s">
        <v>363</v>
      </c>
      <c r="D133" s="137"/>
      <c r="E133" s="137"/>
      <c r="F133" s="149" t="s">
        <v>365</v>
      </c>
      <c r="G133" s="206" t="s">
        <v>366</v>
      </c>
      <c r="H133" s="276"/>
      <c r="I133" s="276" t="s">
        <v>200</v>
      </c>
      <c r="J133" s="398">
        <v>45200</v>
      </c>
      <c r="K133" s="12"/>
      <c r="L133" s="12"/>
      <c r="M133" s="12"/>
      <c r="N133" s="12" t="s">
        <v>57</v>
      </c>
      <c r="O133" s="119"/>
      <c r="P133" s="119" t="s">
        <v>59</v>
      </c>
      <c r="Q133" s="248"/>
      <c r="R133" s="206" t="s">
        <v>2330</v>
      </c>
      <c r="S133" s="330"/>
      <c r="T133" s="119"/>
      <c r="U133" s="119"/>
      <c r="V133" s="119"/>
      <c r="W133" s="119"/>
      <c r="X133" s="119"/>
      <c r="Y133" s="119">
        <v>8</v>
      </c>
      <c r="Z133" s="13"/>
      <c r="AA133" s="138"/>
      <c r="AB133" s="292">
        <v>45209</v>
      </c>
      <c r="AC133" s="336">
        <v>45574</v>
      </c>
      <c r="AD133" s="11"/>
      <c r="AE133" s="11"/>
      <c r="AF133" s="11"/>
      <c r="AG133" s="11"/>
      <c r="AH133" s="11"/>
      <c r="AI133" s="11"/>
      <c r="AJ133" s="11"/>
      <c r="AK133" s="11"/>
      <c r="AL133" s="11"/>
    </row>
    <row r="134" spans="2:38" ht="27">
      <c r="B134" s="18">
        <v>83</v>
      </c>
      <c r="C134" s="269" t="s">
        <v>108</v>
      </c>
      <c r="D134" s="342"/>
      <c r="E134" s="342"/>
      <c r="F134" s="412" t="s">
        <v>50</v>
      </c>
      <c r="G134" s="408" t="s">
        <v>2331</v>
      </c>
      <c r="H134" s="409"/>
      <c r="I134" s="318" t="s">
        <v>53</v>
      </c>
      <c r="J134" s="319"/>
      <c r="K134" s="12"/>
      <c r="L134" s="12"/>
      <c r="M134" s="12"/>
      <c r="N134" s="12"/>
      <c r="O134" s="119"/>
      <c r="P134" s="119"/>
      <c r="Q134" s="276"/>
      <c r="R134" s="206"/>
      <c r="S134" s="330"/>
      <c r="T134" s="119"/>
      <c r="U134" s="119"/>
      <c r="V134" s="119"/>
      <c r="W134" s="119"/>
      <c r="X134" s="119"/>
      <c r="Y134" s="13"/>
      <c r="Z134" s="13"/>
      <c r="AA134" s="138"/>
      <c r="AB134" s="292"/>
      <c r="AC134" s="336"/>
      <c r="AD134" s="11"/>
      <c r="AE134" s="11"/>
      <c r="AF134" s="11"/>
      <c r="AG134" s="11"/>
      <c r="AH134" s="11"/>
      <c r="AI134" s="11"/>
      <c r="AJ134" s="11"/>
      <c r="AK134" s="11"/>
      <c r="AL134" s="11"/>
    </row>
    <row r="135" spans="2:38" ht="27">
      <c r="B135" s="18">
        <v>84</v>
      </c>
      <c r="C135" s="269" t="s">
        <v>108</v>
      </c>
      <c r="D135" s="342" t="s">
        <v>2332</v>
      </c>
      <c r="E135" s="342"/>
      <c r="F135" s="412" t="s">
        <v>418</v>
      </c>
      <c r="G135" s="408" t="s">
        <v>419</v>
      </c>
      <c r="H135" s="409"/>
      <c r="I135" s="318" t="s">
        <v>2333</v>
      </c>
      <c r="J135" s="334">
        <v>45252</v>
      </c>
      <c r="K135" s="408" t="s">
        <v>421</v>
      </c>
      <c r="L135" s="12" t="s">
        <v>422</v>
      </c>
      <c r="M135" s="12"/>
      <c r="N135" s="12" t="s">
        <v>266</v>
      </c>
      <c r="O135" s="119"/>
      <c r="P135" s="119" t="s">
        <v>243</v>
      </c>
      <c r="Q135" s="276"/>
      <c r="R135" s="206" t="s">
        <v>2334</v>
      </c>
      <c r="S135" s="330"/>
      <c r="T135" s="119"/>
      <c r="U135" s="119"/>
      <c r="V135" s="119"/>
      <c r="W135" s="119"/>
      <c r="X135" s="119"/>
      <c r="Y135" s="13"/>
      <c r="Z135" s="13"/>
      <c r="AA135" s="138"/>
      <c r="AB135" s="292"/>
      <c r="AC135" s="336"/>
      <c r="AD135" s="11"/>
      <c r="AE135" s="11"/>
      <c r="AF135" s="11"/>
      <c r="AG135" s="11"/>
      <c r="AH135" s="11"/>
      <c r="AI135" s="11">
        <v>60000</v>
      </c>
      <c r="AJ135" s="11"/>
      <c r="AK135" s="11"/>
      <c r="AL135" s="11"/>
    </row>
    <row r="136" spans="2:38" ht="27">
      <c r="B136" s="18"/>
      <c r="C136" s="269" t="s">
        <v>108</v>
      </c>
      <c r="D136" s="342"/>
      <c r="E136" s="342"/>
      <c r="F136" s="412"/>
      <c r="G136" s="408" t="s">
        <v>419</v>
      </c>
      <c r="H136" s="409"/>
      <c r="I136" s="318"/>
      <c r="J136" s="334">
        <v>45252</v>
      </c>
      <c r="K136" s="408" t="s">
        <v>421</v>
      </c>
      <c r="L136" s="12" t="s">
        <v>422</v>
      </c>
      <c r="M136" s="12"/>
      <c r="N136" s="12" t="s">
        <v>266</v>
      </c>
      <c r="O136" s="119"/>
      <c r="P136" s="119" t="s">
        <v>243</v>
      </c>
      <c r="Q136" s="276"/>
      <c r="R136" s="206" t="s">
        <v>2335</v>
      </c>
      <c r="S136" s="330"/>
      <c r="T136" s="119"/>
      <c r="U136" s="119"/>
      <c r="V136" s="119"/>
      <c r="W136" s="119"/>
      <c r="X136" s="119"/>
      <c r="Y136" s="13"/>
      <c r="Z136" s="13"/>
      <c r="AA136" s="138"/>
      <c r="AB136" s="292"/>
      <c r="AC136" s="336"/>
      <c r="AD136" s="11"/>
      <c r="AE136" s="11"/>
      <c r="AF136" s="11"/>
      <c r="AG136" s="11"/>
      <c r="AH136" s="11"/>
      <c r="AI136" s="11">
        <v>60000</v>
      </c>
      <c r="AJ136" s="11"/>
      <c r="AK136" s="11"/>
      <c r="AL136" s="11"/>
    </row>
    <row r="137" spans="2:38" ht="27">
      <c r="B137" s="18"/>
      <c r="C137" s="269" t="s">
        <v>108</v>
      </c>
      <c r="D137" s="342"/>
      <c r="E137" s="342"/>
      <c r="F137" s="412"/>
      <c r="G137" s="408" t="s">
        <v>419</v>
      </c>
      <c r="H137" s="409"/>
      <c r="I137" s="318"/>
      <c r="J137" s="334">
        <v>45252</v>
      </c>
      <c r="K137" s="408" t="s">
        <v>421</v>
      </c>
      <c r="L137" s="12" t="s">
        <v>422</v>
      </c>
      <c r="M137" s="12"/>
      <c r="N137" s="12" t="s">
        <v>266</v>
      </c>
      <c r="O137" s="119"/>
      <c r="P137" s="119" t="s">
        <v>243</v>
      </c>
      <c r="Q137" s="276"/>
      <c r="R137" s="206" t="s">
        <v>2336</v>
      </c>
      <c r="S137" s="330"/>
      <c r="T137" s="119"/>
      <c r="U137" s="119"/>
      <c r="V137" s="119"/>
      <c r="W137" s="119"/>
      <c r="X137" s="119"/>
      <c r="Y137" s="13"/>
      <c r="Z137" s="13"/>
      <c r="AA137" s="138"/>
      <c r="AB137" s="292"/>
      <c r="AC137" s="336"/>
      <c r="AD137" s="11"/>
      <c r="AE137" s="11"/>
      <c r="AF137" s="11"/>
      <c r="AG137" s="11"/>
      <c r="AH137" s="11"/>
      <c r="AI137" s="11">
        <v>60000</v>
      </c>
      <c r="AJ137" s="11"/>
      <c r="AK137" s="11"/>
      <c r="AL137" s="11"/>
    </row>
    <row r="138" spans="2:38" ht="27">
      <c r="B138" s="18">
        <v>85</v>
      </c>
      <c r="C138" s="269" t="s">
        <v>108</v>
      </c>
      <c r="D138" s="325" t="s">
        <v>2337</v>
      </c>
      <c r="E138" s="325"/>
      <c r="F138" s="149" t="s">
        <v>258</v>
      </c>
      <c r="G138" s="206" t="s">
        <v>2338</v>
      </c>
      <c r="H138" s="276"/>
      <c r="I138" s="276" t="s">
        <v>53</v>
      </c>
      <c r="J138" s="398">
        <v>45252</v>
      </c>
      <c r="K138" s="12" t="s">
        <v>428</v>
      </c>
      <c r="L138" s="12" t="s">
        <v>429</v>
      </c>
      <c r="M138" s="12"/>
      <c r="N138" s="12" t="s">
        <v>138</v>
      </c>
      <c r="O138" s="119"/>
      <c r="P138" s="119" t="s">
        <v>1442</v>
      </c>
      <c r="Q138" s="248"/>
      <c r="R138" s="206"/>
      <c r="S138" s="330"/>
      <c r="T138" s="119"/>
      <c r="U138" s="119"/>
      <c r="V138" s="119"/>
      <c r="W138" s="119"/>
      <c r="X138" s="119"/>
      <c r="Y138" s="13"/>
      <c r="Z138" s="13"/>
      <c r="AA138" s="138"/>
      <c r="AB138" s="145"/>
      <c r="AC138" s="337"/>
      <c r="AD138" s="11"/>
      <c r="AE138" s="11"/>
      <c r="AF138" s="11"/>
      <c r="AG138" s="11"/>
      <c r="AH138" s="11"/>
      <c r="AI138" s="11"/>
      <c r="AJ138" s="11"/>
      <c r="AK138" s="11"/>
      <c r="AL138" s="11"/>
    </row>
    <row r="139" spans="2:38" ht="13.5">
      <c r="B139" s="18">
        <v>86</v>
      </c>
      <c r="C139" s="269" t="s">
        <v>108</v>
      </c>
      <c r="D139" s="342" t="s">
        <v>2339</v>
      </c>
      <c r="E139" s="342"/>
      <c r="F139" s="412" t="s">
        <v>384</v>
      </c>
      <c r="G139" s="408" t="s">
        <v>385</v>
      </c>
      <c r="H139" s="409"/>
      <c r="I139" s="318" t="s">
        <v>200</v>
      </c>
      <c r="J139" s="334">
        <v>45273</v>
      </c>
      <c r="K139" s="12" t="s">
        <v>54</v>
      </c>
      <c r="L139" s="12" t="s">
        <v>386</v>
      </c>
      <c r="M139" s="12" t="s">
        <v>387</v>
      </c>
      <c r="N139" s="12" t="s">
        <v>57</v>
      </c>
      <c r="O139" s="119"/>
      <c r="P139" s="119" t="s">
        <v>90</v>
      </c>
      <c r="Q139" s="276"/>
      <c r="R139" s="206" t="s">
        <v>388</v>
      </c>
      <c r="S139" s="330"/>
      <c r="T139" s="119"/>
      <c r="U139" s="119"/>
      <c r="V139" s="119"/>
      <c r="W139" s="119"/>
      <c r="X139" s="119"/>
      <c r="Y139" s="13"/>
      <c r="Z139" s="13"/>
      <c r="AA139" s="138"/>
      <c r="AB139" s="292">
        <v>45283</v>
      </c>
      <c r="AC139" s="336">
        <v>45648</v>
      </c>
      <c r="AD139" s="11"/>
      <c r="AE139" s="11"/>
      <c r="AF139" s="11"/>
      <c r="AG139" s="11"/>
      <c r="AH139" s="11"/>
      <c r="AI139" s="11">
        <v>28310</v>
      </c>
      <c r="AJ139" s="11"/>
      <c r="AK139" s="11"/>
      <c r="AL139" s="11"/>
    </row>
    <row r="140" spans="2:38" ht="13.5">
      <c r="B140" s="18">
        <v>85</v>
      </c>
      <c r="C140" s="269" t="s">
        <v>108</v>
      </c>
      <c r="D140" s="342" t="s">
        <v>2340</v>
      </c>
      <c r="E140" s="342"/>
      <c r="F140" s="412" t="s">
        <v>241</v>
      </c>
      <c r="G140" s="408" t="s">
        <v>390</v>
      </c>
      <c r="H140" s="213" t="s">
        <v>391</v>
      </c>
      <c r="I140" s="445" t="s">
        <v>53</v>
      </c>
      <c r="J140" s="334">
        <v>45282</v>
      </c>
      <c r="K140" s="12"/>
      <c r="L140" s="12"/>
      <c r="M140" s="12"/>
      <c r="N140" s="12" t="s">
        <v>288</v>
      </c>
      <c r="O140" s="119"/>
      <c r="P140" s="119" t="s">
        <v>2341</v>
      </c>
      <c r="Q140" s="276"/>
      <c r="R140" s="206" t="s">
        <v>392</v>
      </c>
      <c r="S140" s="330"/>
      <c r="T140" s="119"/>
      <c r="U140" s="119"/>
      <c r="V140" s="119"/>
      <c r="W140" s="119"/>
      <c r="X140" s="119"/>
      <c r="Y140" s="13"/>
      <c r="Z140" s="13"/>
      <c r="AA140" s="138"/>
      <c r="AB140" s="292"/>
      <c r="AC140" s="336"/>
      <c r="AD140" s="11"/>
      <c r="AE140" s="11"/>
      <c r="AF140" s="11"/>
      <c r="AG140" s="11"/>
      <c r="AH140" s="11"/>
      <c r="AI140" s="11">
        <v>2000</v>
      </c>
      <c r="AJ140" s="11"/>
      <c r="AK140" s="11"/>
      <c r="AL140" s="11"/>
    </row>
    <row r="141" spans="2:38" ht="27">
      <c r="B141" s="18"/>
      <c r="C141" s="269" t="s">
        <v>108</v>
      </c>
      <c r="D141" s="342" t="s">
        <v>2342</v>
      </c>
      <c r="E141" s="342"/>
      <c r="F141" s="342" t="s">
        <v>100</v>
      </c>
      <c r="G141" s="412" t="s">
        <v>144</v>
      </c>
      <c r="H141" s="408" t="s">
        <v>396</v>
      </c>
      <c r="I141" s="213" t="s">
        <v>397</v>
      </c>
      <c r="J141" s="445" t="s">
        <v>53</v>
      </c>
      <c r="K141" s="334">
        <v>45265</v>
      </c>
      <c r="L141" s="12" t="s">
        <v>79</v>
      </c>
      <c r="M141" s="12"/>
      <c r="N141" s="12"/>
      <c r="O141" s="12" t="s">
        <v>398</v>
      </c>
      <c r="P141" s="119"/>
      <c r="Q141" s="119" t="s">
        <v>90</v>
      </c>
      <c r="R141" s="276"/>
      <c r="S141" s="206" t="s">
        <v>201</v>
      </c>
      <c r="T141" s="330"/>
      <c r="U141" s="119">
        <v>2</v>
      </c>
      <c r="V141" s="119"/>
      <c r="W141" s="119"/>
      <c r="X141" s="119"/>
      <c r="Y141" s="119"/>
      <c r="Z141" s="119">
        <v>6</v>
      </c>
      <c r="AA141" s="13"/>
      <c r="AB141" s="138"/>
      <c r="AC141" s="292"/>
      <c r="AD141" s="336"/>
      <c r="AE141" s="11"/>
      <c r="AF141" s="11"/>
      <c r="AG141" s="11"/>
      <c r="AH141" s="11"/>
      <c r="AI141" s="11"/>
      <c r="AJ141" s="11">
        <v>13248</v>
      </c>
      <c r="AK141" s="11"/>
      <c r="AL141" s="11"/>
    </row>
    <row r="146" spans="2:35" ht="13.5">
      <c r="B146" s="18">
        <v>82</v>
      </c>
      <c r="C146" s="269" t="s">
        <v>108</v>
      </c>
      <c r="D146" s="340" t="s">
        <v>94</v>
      </c>
      <c r="E146" s="340"/>
      <c r="F146" s="206" t="s">
        <v>144</v>
      </c>
      <c r="G146" s="106" t="s">
        <v>440</v>
      </c>
      <c r="H146" s="416" t="s">
        <v>442</v>
      </c>
      <c r="I146" s="417" t="s">
        <v>53</v>
      </c>
      <c r="J146" s="206"/>
      <c r="K146" s="22" t="s">
        <v>441</v>
      </c>
      <c r="L146" s="12"/>
      <c r="M146" s="12"/>
      <c r="N146" s="12" t="s">
        <v>266</v>
      </c>
      <c r="O146" s="119"/>
      <c r="P146" s="119" t="s">
        <v>243</v>
      </c>
      <c r="Q146" s="248"/>
      <c r="R146" s="272" t="s">
        <v>2343</v>
      </c>
      <c r="S146" s="330"/>
      <c r="T146" s="119"/>
      <c r="U146" s="119"/>
      <c r="V146" s="119"/>
      <c r="W146" s="119"/>
      <c r="X146" s="119"/>
      <c r="Y146" s="13"/>
      <c r="Z146" s="13"/>
      <c r="AA146" s="138"/>
      <c r="AB146" s="150"/>
      <c r="AC146" s="150"/>
      <c r="AD146" s="11" t="s">
        <v>444</v>
      </c>
      <c r="AE146" s="11"/>
      <c r="AF146" s="181"/>
      <c r="AG146" s="203"/>
      <c r="AH146" s="11"/>
      <c r="AI146" s="11">
        <v>4883.33</v>
      </c>
    </row>
    <row r="147" spans="2:35" s="103" customFormat="1" ht="13.5">
      <c r="B147" s="266"/>
      <c r="C147" s="269" t="s">
        <v>108</v>
      </c>
      <c r="D147" s="137"/>
      <c r="E147" s="137"/>
      <c r="F147" s="206" t="s">
        <v>144</v>
      </c>
      <c r="G147" s="106" t="s">
        <v>440</v>
      </c>
      <c r="H147" s="416" t="s">
        <v>446</v>
      </c>
      <c r="I147" s="150"/>
      <c r="J147" s="343"/>
      <c r="K147" s="107"/>
      <c r="L147" s="418"/>
      <c r="M147" s="418"/>
      <c r="N147" s="108"/>
      <c r="O147" s="108"/>
      <c r="P147" s="119"/>
      <c r="Q147" s="107"/>
      <c r="R147" s="265"/>
      <c r="S147" s="265"/>
      <c r="T147" s="119"/>
      <c r="U147" s="119"/>
      <c r="V147" s="119"/>
      <c r="W147" s="13"/>
      <c r="X147" s="13"/>
      <c r="Y147" s="13"/>
      <c r="Z147" s="13"/>
      <c r="AA147" s="117"/>
      <c r="AB147" s="108"/>
      <c r="AC147" s="108"/>
      <c r="AD147" s="11" t="s">
        <v>447</v>
      </c>
      <c r="AE147" s="161"/>
      <c r="AF147" s="161"/>
      <c r="AG147" s="161"/>
      <c r="AH147" s="161"/>
      <c r="AI147" s="11">
        <v>4883.33</v>
      </c>
    </row>
    <row r="148" spans="2:35" ht="13.5">
      <c r="B148" s="18"/>
      <c r="C148" s="269" t="s">
        <v>108</v>
      </c>
      <c r="D148" s="325"/>
      <c r="E148" s="325"/>
      <c r="F148" s="206" t="s">
        <v>144</v>
      </c>
      <c r="G148" s="106" t="s">
        <v>440</v>
      </c>
      <c r="H148" s="416" t="s">
        <v>448</v>
      </c>
      <c r="I148" s="417"/>
      <c r="J148" s="206"/>
      <c r="K148" s="22"/>
      <c r="L148" s="12"/>
      <c r="M148" s="12"/>
      <c r="N148" s="12"/>
      <c r="O148" s="119"/>
      <c r="P148" s="119"/>
      <c r="Q148" s="248"/>
      <c r="R148" s="272"/>
      <c r="S148" s="330"/>
      <c r="T148" s="119"/>
      <c r="U148" s="119"/>
      <c r="V148" s="119"/>
      <c r="W148" s="119"/>
      <c r="X148" s="119"/>
      <c r="Y148" s="13"/>
      <c r="Z148" s="13"/>
      <c r="AA148" s="138"/>
      <c r="AB148" s="150"/>
      <c r="AC148" s="150"/>
      <c r="AD148" s="11" t="s">
        <v>449</v>
      </c>
      <c r="AE148" s="11"/>
      <c r="AF148" s="181"/>
      <c r="AG148" s="203"/>
      <c r="AH148" s="11"/>
      <c r="AI148" s="11">
        <v>4883.33</v>
      </c>
    </row>
    <row r="149" spans="2:35" s="103" customFormat="1" ht="13.5">
      <c r="B149" s="266"/>
      <c r="C149" s="269" t="s">
        <v>108</v>
      </c>
      <c r="D149" s="137"/>
      <c r="E149" s="137"/>
      <c r="F149" s="206" t="s">
        <v>144</v>
      </c>
      <c r="G149" s="106" t="s">
        <v>440</v>
      </c>
      <c r="H149" s="416" t="s">
        <v>450</v>
      </c>
      <c r="I149" s="150"/>
      <c r="J149" s="343"/>
      <c r="K149" s="107"/>
      <c r="L149" s="418"/>
      <c r="M149" s="418"/>
      <c r="N149" s="108"/>
      <c r="O149" s="108"/>
      <c r="P149" s="119"/>
      <c r="Q149" s="107"/>
      <c r="R149" s="265"/>
      <c r="S149" s="265"/>
      <c r="T149" s="119"/>
      <c r="U149" s="119"/>
      <c r="V149" s="119"/>
      <c r="W149" s="13"/>
      <c r="X149" s="13"/>
      <c r="Y149" s="13"/>
      <c r="Z149" s="13"/>
      <c r="AA149" s="117"/>
      <c r="AB149" s="108"/>
      <c r="AC149" s="108"/>
      <c r="AD149" s="11" t="s">
        <v>451</v>
      </c>
      <c r="AE149" s="161"/>
      <c r="AF149" s="161"/>
      <c r="AG149" s="161"/>
      <c r="AH149" s="161"/>
      <c r="AI149" s="11">
        <v>4883.33</v>
      </c>
    </row>
    <row r="150" spans="2:35" ht="13.5">
      <c r="B150" s="18"/>
      <c r="C150" s="269" t="s">
        <v>108</v>
      </c>
      <c r="D150" s="325"/>
      <c r="E150" s="325"/>
      <c r="F150" s="206" t="s">
        <v>144</v>
      </c>
      <c r="G150" s="106" t="s">
        <v>440</v>
      </c>
      <c r="H150" s="416" t="s">
        <v>452</v>
      </c>
      <c r="I150" s="417"/>
      <c r="J150" s="206"/>
      <c r="K150" s="22"/>
      <c r="L150" s="12"/>
      <c r="M150" s="12"/>
      <c r="N150" s="12"/>
      <c r="O150" s="119"/>
      <c r="P150" s="119"/>
      <c r="Q150" s="248"/>
      <c r="R150" s="272"/>
      <c r="S150" s="330"/>
      <c r="T150" s="119"/>
      <c r="U150" s="119"/>
      <c r="V150" s="119"/>
      <c r="W150" s="119"/>
      <c r="X150" s="119"/>
      <c r="Y150" s="13"/>
      <c r="Z150" s="13"/>
      <c r="AA150" s="138"/>
      <c r="AB150" s="150"/>
      <c r="AC150" s="150"/>
      <c r="AD150" s="11" t="s">
        <v>453</v>
      </c>
      <c r="AE150" s="11"/>
      <c r="AF150" s="181"/>
      <c r="AG150" s="203"/>
      <c r="AH150" s="11"/>
      <c r="AI150" s="11">
        <v>19533.32</v>
      </c>
    </row>
    <row r="151" spans="2:35" s="103" customFormat="1" ht="13.5">
      <c r="B151" s="266"/>
      <c r="C151" s="269" t="s">
        <v>108</v>
      </c>
      <c r="D151" s="137"/>
      <c r="E151" s="137"/>
      <c r="F151" s="206" t="s">
        <v>144</v>
      </c>
      <c r="G151" s="106" t="s">
        <v>440</v>
      </c>
      <c r="H151" s="419" t="s">
        <v>456</v>
      </c>
      <c r="I151" s="150"/>
      <c r="J151" s="343"/>
      <c r="K151" s="107"/>
      <c r="L151" s="418"/>
      <c r="M151" s="418"/>
      <c r="N151" s="108"/>
      <c r="O151" s="108"/>
      <c r="P151" s="119"/>
      <c r="Q151" s="107"/>
      <c r="R151" s="265"/>
      <c r="S151" s="265"/>
      <c r="T151" s="119"/>
      <c r="U151" s="119"/>
      <c r="V151" s="119"/>
      <c r="W151" s="13"/>
      <c r="X151" s="13"/>
      <c r="Y151" s="13"/>
      <c r="Z151" s="13"/>
      <c r="AA151" s="117"/>
      <c r="AB151" s="108"/>
      <c r="AC151" s="108"/>
      <c r="AD151" s="161" t="s">
        <v>456</v>
      </c>
      <c r="AE151" s="161"/>
      <c r="AF151" s="161"/>
      <c r="AG151" s="161"/>
      <c r="AH151" s="161"/>
      <c r="AI151" s="11">
        <v>19533.32</v>
      </c>
    </row>
    <row r="152" spans="2:35" ht="13.5">
      <c r="B152" s="18"/>
      <c r="C152" s="269" t="s">
        <v>415</v>
      </c>
      <c r="D152" s="340" t="s">
        <v>2199</v>
      </c>
      <c r="E152" s="340"/>
      <c r="F152" s="329" t="s">
        <v>868</v>
      </c>
      <c r="G152" s="329" t="s">
        <v>2344</v>
      </c>
      <c r="H152" s="405"/>
      <c r="I152" s="318"/>
      <c r="J152" s="319"/>
      <c r="K152" s="12"/>
      <c r="L152" s="12"/>
      <c r="M152" s="12"/>
      <c r="N152" s="12"/>
      <c r="O152" s="119"/>
      <c r="P152" s="119" t="s">
        <v>1442</v>
      </c>
      <c r="Q152" s="248"/>
      <c r="R152" s="206"/>
      <c r="S152" s="330"/>
      <c r="T152" s="119"/>
      <c r="U152" s="119"/>
      <c r="V152" s="119"/>
      <c r="W152" s="119"/>
      <c r="X152" s="119"/>
      <c r="Y152" s="13"/>
      <c r="Z152" s="13"/>
      <c r="AA152" s="138"/>
      <c r="AB152" s="119"/>
      <c r="AC152" s="119"/>
      <c r="AD152" s="11"/>
      <c r="AE152" s="11"/>
      <c r="AF152" s="11"/>
      <c r="AG152" s="11"/>
      <c r="AH152" s="11"/>
      <c r="AI152" s="11"/>
    </row>
    <row r="153" spans="2:35" ht="27">
      <c r="B153" s="18"/>
      <c r="C153" s="269" t="s">
        <v>415</v>
      </c>
      <c r="D153" s="340" t="s">
        <v>2199</v>
      </c>
      <c r="E153" s="340"/>
      <c r="F153" s="329" t="s">
        <v>1244</v>
      </c>
      <c r="G153" s="326" t="s">
        <v>2345</v>
      </c>
      <c r="H153" s="406"/>
      <c r="I153" s="318"/>
      <c r="J153" s="319"/>
      <c r="K153" s="12"/>
      <c r="L153" s="12"/>
      <c r="M153" s="12"/>
      <c r="N153" s="12"/>
      <c r="O153" s="119"/>
      <c r="P153" s="119" t="s">
        <v>1442</v>
      </c>
      <c r="Q153" s="248"/>
      <c r="R153" s="206"/>
      <c r="S153" s="330"/>
      <c r="T153" s="119"/>
      <c r="U153" s="119"/>
      <c r="V153" s="119"/>
      <c r="W153" s="119"/>
      <c r="X153" s="119"/>
      <c r="Y153" s="13"/>
      <c r="Z153" s="13"/>
      <c r="AA153" s="138"/>
      <c r="AB153" s="119"/>
      <c r="AC153" s="119"/>
      <c r="AD153" s="11"/>
      <c r="AE153" s="11"/>
      <c r="AF153" s="11"/>
      <c r="AG153" s="11"/>
      <c r="AH153" s="11"/>
      <c r="AI153" s="11"/>
    </row>
    <row r="154" spans="2:35" ht="13.5">
      <c r="B154" s="18"/>
      <c r="C154" s="269" t="s">
        <v>415</v>
      </c>
      <c r="D154" s="340" t="s">
        <v>2346</v>
      </c>
      <c r="E154" s="340"/>
      <c r="F154" s="206" t="s">
        <v>96</v>
      </c>
      <c r="G154" s="329" t="s">
        <v>2347</v>
      </c>
      <c r="H154" s="405"/>
      <c r="I154" s="318" t="s">
        <v>53</v>
      </c>
      <c r="J154" s="319"/>
      <c r="K154" s="12" t="s">
        <v>334</v>
      </c>
      <c r="L154" s="12" t="s">
        <v>335</v>
      </c>
      <c r="M154" s="12"/>
      <c r="N154" s="12" t="s">
        <v>138</v>
      </c>
      <c r="O154" s="119"/>
      <c r="P154" s="119" t="s">
        <v>1442</v>
      </c>
      <c r="Q154" s="206" t="s">
        <v>100</v>
      </c>
      <c r="R154" s="206" t="s">
        <v>860</v>
      </c>
      <c r="S154" s="330"/>
      <c r="T154" s="119"/>
      <c r="U154" s="119"/>
      <c r="V154" s="119"/>
      <c r="W154" s="119"/>
      <c r="X154" s="119"/>
      <c r="Y154" s="13"/>
      <c r="Z154" s="13"/>
      <c r="AA154" s="138"/>
      <c r="AB154" s="150"/>
      <c r="AC154" s="150"/>
      <c r="AD154" s="11"/>
      <c r="AE154" s="11"/>
      <c r="AF154" s="11"/>
      <c r="AG154" s="11"/>
      <c r="AH154" s="11"/>
      <c r="AI154" s="11"/>
    </row>
    <row r="155" spans="2:35" ht="27">
      <c r="B155" s="18"/>
      <c r="C155" s="269" t="s">
        <v>415</v>
      </c>
      <c r="D155" s="340" t="s">
        <v>2346</v>
      </c>
      <c r="E155" s="340"/>
      <c r="F155" s="206" t="s">
        <v>544</v>
      </c>
      <c r="G155" s="206" t="s">
        <v>545</v>
      </c>
      <c r="H155" s="276"/>
      <c r="I155" s="318" t="s">
        <v>53</v>
      </c>
      <c r="J155" s="334">
        <v>45202</v>
      </c>
      <c r="K155" s="12"/>
      <c r="L155" s="12"/>
      <c r="M155" s="12" t="s">
        <v>546</v>
      </c>
      <c r="N155" s="12" t="s">
        <v>236</v>
      </c>
      <c r="O155" s="119"/>
      <c r="P155" s="119" t="s">
        <v>59</v>
      </c>
      <c r="Q155" s="248"/>
      <c r="R155" s="206"/>
      <c r="S155" s="330"/>
      <c r="T155" s="119"/>
      <c r="U155" s="119"/>
      <c r="V155" s="119"/>
      <c r="W155" s="119"/>
      <c r="X155" s="119"/>
      <c r="Y155" s="13"/>
      <c r="Z155" s="13"/>
      <c r="AA155" s="138"/>
      <c r="AB155" s="119"/>
      <c r="AC155" s="119"/>
      <c r="AD155" s="11"/>
      <c r="AE155" s="11"/>
      <c r="AF155" s="11"/>
      <c r="AG155" s="11"/>
      <c r="AH155" s="11"/>
      <c r="AI155" s="11"/>
    </row>
    <row r="156" spans="2:35" ht="40.5">
      <c r="B156" s="18"/>
      <c r="C156" s="145" t="s">
        <v>131</v>
      </c>
      <c r="D156" s="325" t="s">
        <v>2348</v>
      </c>
      <c r="E156" s="325"/>
      <c r="F156" s="206" t="s">
        <v>96</v>
      </c>
      <c r="G156" s="206" t="s">
        <v>2349</v>
      </c>
      <c r="H156" s="276" t="s">
        <v>134</v>
      </c>
      <c r="I156" s="318" t="s">
        <v>53</v>
      </c>
      <c r="J156" s="334">
        <v>45202</v>
      </c>
      <c r="K156" s="12"/>
      <c r="L156" s="12"/>
      <c r="M156" s="12"/>
      <c r="N156" s="12" t="s">
        <v>138</v>
      </c>
      <c r="O156" s="119"/>
      <c r="P156" s="119" t="s">
        <v>59</v>
      </c>
      <c r="Q156" s="248"/>
      <c r="R156" s="206" t="s">
        <v>2350</v>
      </c>
      <c r="S156" s="330"/>
      <c r="T156" s="119"/>
      <c r="U156" s="119"/>
      <c r="V156" s="119"/>
      <c r="W156" s="119"/>
      <c r="X156" s="119"/>
      <c r="Y156" s="13"/>
      <c r="Z156" s="13"/>
      <c r="AA156" s="138"/>
      <c r="AB156" s="150">
        <v>45235</v>
      </c>
      <c r="AC156" s="150">
        <v>45600</v>
      </c>
      <c r="AD156" s="11"/>
      <c r="AE156" s="11"/>
      <c r="AF156" s="181">
        <v>45231</v>
      </c>
      <c r="AG156" s="11"/>
      <c r="AH156" s="11"/>
      <c r="AI156" s="407">
        <v>75600</v>
      </c>
    </row>
    <row r="157" spans="2:35" ht="40.5">
      <c r="B157" s="18"/>
      <c r="C157" s="145" t="s">
        <v>131</v>
      </c>
      <c r="D157" s="325" t="s">
        <v>2348</v>
      </c>
      <c r="E157" s="325"/>
      <c r="F157" s="206" t="s">
        <v>96</v>
      </c>
      <c r="G157" s="206" t="s">
        <v>2349</v>
      </c>
      <c r="H157" s="276" t="s">
        <v>2351</v>
      </c>
      <c r="I157" s="318" t="s">
        <v>53</v>
      </c>
      <c r="J157" s="334">
        <v>45202</v>
      </c>
      <c r="K157" s="12"/>
      <c r="L157" s="12"/>
      <c r="M157" s="12"/>
      <c r="N157" s="12" t="s">
        <v>138</v>
      </c>
      <c r="O157" s="119"/>
      <c r="P157" s="119" t="s">
        <v>59</v>
      </c>
      <c r="Q157" s="248"/>
      <c r="R157" s="206" t="s">
        <v>477</v>
      </c>
      <c r="S157" s="330"/>
      <c r="T157" s="119"/>
      <c r="U157" s="119"/>
      <c r="V157" s="119"/>
      <c r="W157" s="119"/>
      <c r="X157" s="119"/>
      <c r="Y157" s="13"/>
      <c r="Z157" s="13"/>
      <c r="AA157" s="138"/>
      <c r="AB157" s="150">
        <v>45235</v>
      </c>
      <c r="AC157" s="150">
        <v>45600</v>
      </c>
      <c r="AD157" s="11"/>
      <c r="AE157" s="11"/>
      <c r="AF157" s="181">
        <v>45231</v>
      </c>
      <c r="AG157" s="11"/>
      <c r="AH157" s="11"/>
      <c r="AI157" s="407">
        <v>36800</v>
      </c>
    </row>
    <row r="158" spans="2:35" ht="27">
      <c r="B158" s="18"/>
      <c r="C158" s="269" t="s">
        <v>415</v>
      </c>
      <c r="D158" s="340" t="s">
        <v>94</v>
      </c>
      <c r="E158" s="340"/>
      <c r="F158" s="206" t="s">
        <v>96</v>
      </c>
      <c r="G158" s="206" t="s">
        <v>378</v>
      </c>
      <c r="H158" s="276"/>
      <c r="I158" s="276" t="s">
        <v>53</v>
      </c>
      <c r="J158" s="398">
        <v>45202</v>
      </c>
      <c r="K158" s="12"/>
      <c r="L158" s="12"/>
      <c r="M158" s="12"/>
      <c r="N158" s="12" t="s">
        <v>71</v>
      </c>
      <c r="O158" s="119"/>
      <c r="P158" s="119" t="s">
        <v>243</v>
      </c>
      <c r="Q158" s="248"/>
      <c r="R158" s="206" t="s">
        <v>2352</v>
      </c>
      <c r="S158" s="330"/>
      <c r="T158" s="119"/>
      <c r="U158" s="119"/>
      <c r="V158" s="119"/>
      <c r="W158" s="119"/>
      <c r="X158" s="119"/>
      <c r="Y158" s="13"/>
      <c r="Z158" s="13"/>
      <c r="AA158" s="138"/>
      <c r="AB158" s="119"/>
      <c r="AC158" s="119"/>
      <c r="AD158" s="11"/>
      <c r="AE158" s="11"/>
      <c r="AF158" s="11"/>
      <c r="AG158" s="11"/>
      <c r="AH158" s="11"/>
      <c r="AI158" s="11"/>
    </row>
    <row r="159" spans="2:35" ht="13.5">
      <c r="B159" s="18"/>
      <c r="C159" s="155" t="s">
        <v>363</v>
      </c>
      <c r="D159" s="340" t="s">
        <v>94</v>
      </c>
      <c r="E159" s="340"/>
      <c r="F159" s="206" t="s">
        <v>365</v>
      </c>
      <c r="G159" s="206" t="s">
        <v>366</v>
      </c>
      <c r="H159" s="276"/>
      <c r="I159" s="276" t="s">
        <v>200</v>
      </c>
      <c r="J159" s="398">
        <v>45200</v>
      </c>
      <c r="K159" s="12"/>
      <c r="L159" s="12"/>
      <c r="M159" s="12"/>
      <c r="N159" s="12" t="s">
        <v>57</v>
      </c>
      <c r="O159" s="119"/>
      <c r="P159" s="119" t="s">
        <v>59</v>
      </c>
      <c r="Q159" s="248"/>
      <c r="R159" s="206" t="s">
        <v>2330</v>
      </c>
      <c r="S159" s="330"/>
      <c r="T159" s="119"/>
      <c r="U159" s="119"/>
      <c r="V159" s="119"/>
      <c r="W159" s="119"/>
      <c r="X159" s="119"/>
      <c r="Y159" s="119">
        <v>8</v>
      </c>
      <c r="Z159" s="13"/>
      <c r="AA159" s="138"/>
      <c r="AB159" s="119"/>
      <c r="AC159" s="119"/>
      <c r="AD159" s="11"/>
      <c r="AE159" s="11"/>
      <c r="AF159" s="11"/>
      <c r="AG159" s="11"/>
      <c r="AH159" s="11"/>
      <c r="AI159" s="11"/>
    </row>
    <row r="160" spans="2:35" s="103" customFormat="1" ht="27.95" customHeight="1">
      <c r="B160" s="18"/>
      <c r="C160" s="269" t="s">
        <v>108</v>
      </c>
      <c r="D160" s="341" t="s">
        <v>2346</v>
      </c>
      <c r="E160" s="341"/>
      <c r="F160" s="330" t="s">
        <v>96</v>
      </c>
      <c r="G160" s="206" t="s">
        <v>821</v>
      </c>
      <c r="H160" s="276"/>
      <c r="I160" s="318"/>
      <c r="J160" s="319"/>
      <c r="K160" s="12"/>
      <c r="L160" s="12"/>
      <c r="M160" s="12"/>
      <c r="N160" s="12"/>
      <c r="O160" s="119"/>
      <c r="P160" s="108" t="s">
        <v>59</v>
      </c>
      <c r="Q160" s="248"/>
      <c r="R160" s="206"/>
      <c r="S160" s="330"/>
      <c r="T160" s="119"/>
      <c r="U160" s="119"/>
      <c r="V160" s="119"/>
      <c r="W160" s="119"/>
      <c r="X160" s="119"/>
      <c r="Y160" s="13"/>
      <c r="Z160" s="13"/>
      <c r="AA160" s="389"/>
      <c r="AB160" s="410"/>
      <c r="AC160" s="410"/>
      <c r="AD160" s="21"/>
      <c r="AE160" s="11"/>
      <c r="AF160" s="11"/>
      <c r="AG160" s="11"/>
      <c r="AH160" s="21"/>
      <c r="AI160" s="21"/>
    </row>
    <row r="161" spans="2:35" s="103" customFormat="1" ht="13.5">
      <c r="B161" s="18">
        <v>14</v>
      </c>
      <c r="C161" s="168" t="s">
        <v>108</v>
      </c>
      <c r="D161" s="340" t="s">
        <v>94</v>
      </c>
      <c r="E161" s="340"/>
      <c r="F161" s="146" t="s">
        <v>412</v>
      </c>
      <c r="G161" s="120" t="s">
        <v>413</v>
      </c>
      <c r="H161" s="281"/>
      <c r="I161" s="314" t="s">
        <v>53</v>
      </c>
      <c r="J161" s="368"/>
      <c r="K161" s="108"/>
      <c r="L161" s="108"/>
      <c r="M161" s="108"/>
      <c r="N161" s="108"/>
      <c r="O161" s="119"/>
      <c r="P161" s="108" t="s">
        <v>59</v>
      </c>
      <c r="Q161" s="248" t="s">
        <v>100</v>
      </c>
      <c r="R161" s="120"/>
      <c r="S161" s="285"/>
      <c r="T161" s="119">
        <v>2</v>
      </c>
      <c r="U161" s="119"/>
      <c r="V161" s="119"/>
      <c r="W161" s="119"/>
      <c r="X161" s="119"/>
      <c r="Y161" s="119">
        <v>4</v>
      </c>
      <c r="Z161" s="13"/>
      <c r="AA161" s="388"/>
      <c r="AB161" s="390"/>
      <c r="AC161" s="390"/>
      <c r="AD161" s="107"/>
      <c r="AE161" s="108"/>
      <c r="AF161" s="108"/>
      <c r="AG161" s="108"/>
      <c r="AH161" s="107"/>
      <c r="AI161" s="107">
        <v>6624</v>
      </c>
    </row>
    <row r="162" spans="2:35" ht="27">
      <c r="B162" s="18">
        <v>61</v>
      </c>
      <c r="C162" s="269" t="s">
        <v>415</v>
      </c>
      <c r="D162" s="340" t="s">
        <v>94</v>
      </c>
      <c r="E162" s="340"/>
      <c r="F162" s="299" t="s">
        <v>198</v>
      </c>
      <c r="G162" s="206" t="s">
        <v>2353</v>
      </c>
      <c r="H162" s="276"/>
      <c r="I162" s="276"/>
      <c r="J162" s="306"/>
      <c r="K162" s="12"/>
      <c r="L162" s="12"/>
      <c r="M162" s="12"/>
      <c r="N162" s="12" t="s">
        <v>71</v>
      </c>
      <c r="O162" s="119"/>
      <c r="P162" s="119" t="s">
        <v>1630</v>
      </c>
      <c r="Q162" s="248" t="s">
        <v>100</v>
      </c>
      <c r="R162" s="206" t="s">
        <v>355</v>
      </c>
      <c r="S162" s="330"/>
      <c r="T162" s="119">
        <v>4</v>
      </c>
      <c r="U162" s="119"/>
      <c r="V162" s="119"/>
      <c r="W162" s="119"/>
      <c r="X162" s="119"/>
      <c r="Y162" s="119">
        <v>2</v>
      </c>
      <c r="Z162" s="13"/>
      <c r="AA162" s="138"/>
      <c r="AB162" s="411"/>
      <c r="AC162" s="411"/>
      <c r="AD162" s="11"/>
      <c r="AE162" s="11"/>
      <c r="AF162" s="11"/>
      <c r="AG162" s="11"/>
      <c r="AH162" s="11"/>
      <c r="AI162" s="11">
        <v>12266.64</v>
      </c>
    </row>
    <row r="163" spans="2:35" ht="27">
      <c r="B163" s="18"/>
      <c r="C163" s="269" t="s">
        <v>415</v>
      </c>
      <c r="D163" s="340" t="s">
        <v>94</v>
      </c>
      <c r="E163" s="340"/>
      <c r="F163" s="299" t="s">
        <v>198</v>
      </c>
      <c r="G163" s="206" t="s">
        <v>2353</v>
      </c>
      <c r="H163" s="276"/>
      <c r="I163" s="276"/>
      <c r="J163" s="306"/>
      <c r="K163" s="12"/>
      <c r="L163" s="12"/>
      <c r="M163" s="12"/>
      <c r="N163" s="12" t="s">
        <v>71</v>
      </c>
      <c r="O163" s="119"/>
      <c r="P163" s="119" t="s">
        <v>1630</v>
      </c>
      <c r="Q163" s="248" t="s">
        <v>100</v>
      </c>
      <c r="R163" s="206" t="s">
        <v>2161</v>
      </c>
      <c r="S163" s="330"/>
      <c r="T163" s="119">
        <v>4</v>
      </c>
      <c r="U163" s="119"/>
      <c r="V163" s="119"/>
      <c r="W163" s="119"/>
      <c r="X163" s="119"/>
      <c r="Y163" s="119">
        <v>2</v>
      </c>
      <c r="Z163" s="13"/>
      <c r="AA163" s="138"/>
      <c r="AB163" s="411"/>
      <c r="AC163" s="411"/>
      <c r="AD163" s="11"/>
      <c r="AE163" s="11"/>
      <c r="AF163" s="11"/>
      <c r="AG163" s="11"/>
      <c r="AH163" s="11"/>
      <c r="AI163" s="11">
        <v>12266.64</v>
      </c>
    </row>
    <row r="164" spans="2:35" ht="27">
      <c r="B164" s="18"/>
      <c r="C164" s="269" t="s">
        <v>415</v>
      </c>
      <c r="D164" s="340" t="s">
        <v>94</v>
      </c>
      <c r="E164" s="340"/>
      <c r="F164" s="299" t="s">
        <v>198</v>
      </c>
      <c r="G164" s="206" t="s">
        <v>2353</v>
      </c>
      <c r="H164" s="276"/>
      <c r="I164" s="276"/>
      <c r="J164" s="306"/>
      <c r="K164" s="12"/>
      <c r="L164" s="12"/>
      <c r="M164" s="12"/>
      <c r="N164" s="12" t="s">
        <v>71</v>
      </c>
      <c r="O164" s="119"/>
      <c r="P164" s="119" t="s">
        <v>1630</v>
      </c>
      <c r="Q164" s="248" t="s">
        <v>100</v>
      </c>
      <c r="R164" s="206" t="s">
        <v>2354</v>
      </c>
      <c r="S164" s="330"/>
      <c r="T164" s="119">
        <v>4</v>
      </c>
      <c r="U164" s="119"/>
      <c r="V164" s="119"/>
      <c r="W164" s="119"/>
      <c r="X164" s="119"/>
      <c r="Y164" s="119">
        <v>2</v>
      </c>
      <c r="Z164" s="13"/>
      <c r="AA164" s="138"/>
      <c r="AB164" s="411"/>
      <c r="AC164" s="411"/>
      <c r="AD164" s="11"/>
      <c r="AE164" s="11"/>
      <c r="AF164" s="11"/>
      <c r="AG164" s="11"/>
      <c r="AH164" s="11"/>
      <c r="AI164" s="11">
        <v>12266.64</v>
      </c>
    </row>
    <row r="165" spans="2:35" s="103" customFormat="1" ht="40.5">
      <c r="B165" s="284">
        <v>66</v>
      </c>
      <c r="C165" s="168" t="s">
        <v>108</v>
      </c>
      <c r="D165" s="340" t="s">
        <v>94</v>
      </c>
      <c r="E165" s="340"/>
      <c r="F165" s="285" t="s">
        <v>50</v>
      </c>
      <c r="G165" s="120" t="s">
        <v>2355</v>
      </c>
      <c r="H165" s="281"/>
      <c r="I165" s="281"/>
      <c r="J165" s="124"/>
      <c r="K165" s="98" t="s">
        <v>287</v>
      </c>
      <c r="L165" s="98" t="s">
        <v>69</v>
      </c>
      <c r="M165" s="98"/>
      <c r="N165" s="98" t="s">
        <v>114</v>
      </c>
      <c r="O165" s="98"/>
      <c r="P165" s="119" t="s">
        <v>1630</v>
      </c>
      <c r="Q165" s="248" t="s">
        <v>100</v>
      </c>
      <c r="R165" s="120" t="s">
        <v>2356</v>
      </c>
      <c r="S165" s="285"/>
      <c r="T165" s="98">
        <v>1</v>
      </c>
      <c r="U165" s="98"/>
      <c r="V165" s="98"/>
      <c r="W165" s="98"/>
      <c r="X165" s="98"/>
      <c r="Y165" s="119">
        <v>6</v>
      </c>
      <c r="Z165" s="286"/>
      <c r="AA165" s="288"/>
      <c r="AB165" s="98"/>
      <c r="AC165" s="98"/>
      <c r="AD165" s="98"/>
      <c r="AE165" s="98"/>
      <c r="AF165" s="98"/>
      <c r="AG165" s="98"/>
      <c r="AH165" s="98"/>
      <c r="AI165" s="287">
        <v>7350</v>
      </c>
    </row>
    <row r="166" spans="2:35" s="103" customFormat="1" ht="27">
      <c r="B166" s="284"/>
      <c r="C166" s="168" t="s">
        <v>108</v>
      </c>
      <c r="D166" s="340" t="s">
        <v>94</v>
      </c>
      <c r="E166" s="340"/>
      <c r="F166" s="285" t="s">
        <v>50</v>
      </c>
      <c r="G166" s="120" t="s">
        <v>2357</v>
      </c>
      <c r="H166" s="281"/>
      <c r="I166" s="281"/>
      <c r="J166" s="124"/>
      <c r="K166" s="98" t="s">
        <v>287</v>
      </c>
      <c r="L166" s="98" t="s">
        <v>69</v>
      </c>
      <c r="M166" s="98"/>
      <c r="N166" s="98" t="s">
        <v>114</v>
      </c>
      <c r="O166" s="98"/>
      <c r="P166" s="119" t="s">
        <v>1630</v>
      </c>
      <c r="Q166" s="248" t="s">
        <v>100</v>
      </c>
      <c r="R166" s="120" t="s">
        <v>2358</v>
      </c>
      <c r="S166" s="285"/>
      <c r="T166" s="98">
        <v>1</v>
      </c>
      <c r="U166" s="98"/>
      <c r="V166" s="98"/>
      <c r="W166" s="98"/>
      <c r="X166" s="98"/>
      <c r="Y166" s="119">
        <v>6</v>
      </c>
      <c r="Z166" s="286"/>
      <c r="AA166" s="288"/>
      <c r="AB166" s="98"/>
      <c r="AC166" s="98"/>
      <c r="AD166" s="98"/>
      <c r="AE166" s="98"/>
      <c r="AF166" s="98"/>
      <c r="AG166" s="98"/>
      <c r="AH166" s="98"/>
      <c r="AI166" s="287">
        <v>7350</v>
      </c>
    </row>
    <row r="167" spans="2:35" s="103" customFormat="1" ht="27">
      <c r="B167" s="284"/>
      <c r="C167" s="168" t="s">
        <v>108</v>
      </c>
      <c r="D167" s="340" t="s">
        <v>94</v>
      </c>
      <c r="E167" s="340"/>
      <c r="F167" s="285" t="s">
        <v>50</v>
      </c>
      <c r="G167" s="120" t="s">
        <v>2359</v>
      </c>
      <c r="H167" s="281"/>
      <c r="I167" s="281"/>
      <c r="J167" s="124"/>
      <c r="K167" s="98" t="s">
        <v>287</v>
      </c>
      <c r="L167" s="98" t="s">
        <v>69</v>
      </c>
      <c r="M167" s="98"/>
      <c r="N167" s="98" t="s">
        <v>114</v>
      </c>
      <c r="O167" s="98"/>
      <c r="P167" s="119" t="s">
        <v>1630</v>
      </c>
      <c r="Q167" s="248" t="s">
        <v>100</v>
      </c>
      <c r="R167" s="120" t="s">
        <v>2358</v>
      </c>
      <c r="S167" s="285"/>
      <c r="T167" s="98">
        <v>1</v>
      </c>
      <c r="U167" s="98"/>
      <c r="V167" s="98"/>
      <c r="W167" s="98"/>
      <c r="X167" s="98"/>
      <c r="Y167" s="119">
        <v>6</v>
      </c>
      <c r="Z167" s="286"/>
      <c r="AA167" s="288"/>
      <c r="AB167" s="98"/>
      <c r="AC167" s="98"/>
      <c r="AD167" s="98"/>
      <c r="AE167" s="98"/>
      <c r="AF167" s="98"/>
      <c r="AG167" s="98"/>
      <c r="AH167" s="98"/>
      <c r="AI167" s="287">
        <v>7351.65</v>
      </c>
    </row>
    <row r="168" spans="2:35" s="103" customFormat="1" ht="69.95" customHeight="1">
      <c r="B168" s="18"/>
      <c r="C168" s="345" t="s">
        <v>431</v>
      </c>
      <c r="D168" s="340" t="s">
        <v>94</v>
      </c>
      <c r="E168" s="340"/>
      <c r="F168" s="146" t="s">
        <v>96</v>
      </c>
      <c r="G168" s="206" t="s">
        <v>432</v>
      </c>
      <c r="H168" s="276"/>
      <c r="I168" s="318" t="s">
        <v>53</v>
      </c>
      <c r="J168" s="321" t="s">
        <v>433</v>
      </c>
      <c r="K168" s="12" t="s">
        <v>434</v>
      </c>
      <c r="L168" s="12"/>
      <c r="M168" s="12"/>
      <c r="N168" s="12" t="s">
        <v>138</v>
      </c>
      <c r="O168" s="119"/>
      <c r="P168" s="11" t="s">
        <v>59</v>
      </c>
      <c r="Q168" s="248" t="s">
        <v>100</v>
      </c>
      <c r="R168" s="206" t="s">
        <v>435</v>
      </c>
      <c r="S168" s="330"/>
      <c r="T168" s="119"/>
      <c r="U168" s="119"/>
      <c r="V168" s="119"/>
      <c r="W168" s="119"/>
      <c r="X168" s="119"/>
      <c r="Y168" s="13"/>
      <c r="Z168" s="13"/>
      <c r="AA168" s="138"/>
      <c r="AB168" s="119"/>
      <c r="AC168" s="119"/>
      <c r="AD168" s="11"/>
      <c r="AE168" s="11"/>
      <c r="AF168" s="11"/>
      <c r="AG168" s="11"/>
      <c r="AH168" s="11"/>
      <c r="AI168" s="11">
        <v>34886.400000000001</v>
      </c>
    </row>
    <row r="169" spans="2:35" ht="13.5">
      <c r="B169" s="18"/>
      <c r="C169" s="269" t="s">
        <v>415</v>
      </c>
      <c r="D169" s="340" t="s">
        <v>94</v>
      </c>
      <c r="E169" s="340"/>
      <c r="F169" s="206"/>
      <c r="G169" s="206" t="s">
        <v>438</v>
      </c>
      <c r="H169" s="276"/>
      <c r="I169" s="318"/>
      <c r="J169" s="319"/>
      <c r="K169" s="12"/>
      <c r="L169" s="12"/>
      <c r="M169" s="12"/>
      <c r="N169" s="12"/>
      <c r="O169" s="119"/>
      <c r="P169" s="119" t="s">
        <v>59</v>
      </c>
      <c r="Q169" s="248"/>
      <c r="R169" s="206" t="s">
        <v>2360</v>
      </c>
      <c r="S169" s="330"/>
      <c r="T169" s="119"/>
      <c r="U169" s="119"/>
      <c r="V169" s="119"/>
      <c r="W169" s="119"/>
      <c r="X169" s="119"/>
      <c r="Y169" s="13"/>
      <c r="Z169" s="13"/>
      <c r="AA169" s="138"/>
      <c r="AB169" s="119"/>
      <c r="AC169" s="119"/>
      <c r="AD169" s="11"/>
      <c r="AE169" s="11"/>
      <c r="AF169" s="11"/>
      <c r="AG169" s="11"/>
      <c r="AH169" s="11"/>
      <c r="AI169" s="11" t="s">
        <v>2361</v>
      </c>
    </row>
    <row r="170" spans="2:35" s="103" customFormat="1" ht="40.5">
      <c r="B170" s="18"/>
      <c r="C170" s="125" t="s">
        <v>2318</v>
      </c>
      <c r="D170" s="413" t="s">
        <v>2362</v>
      </c>
      <c r="E170" s="413"/>
      <c r="F170" s="106" t="s">
        <v>1618</v>
      </c>
      <c r="G170" s="106" t="s">
        <v>601</v>
      </c>
      <c r="H170" s="279"/>
      <c r="I170" s="279" t="s">
        <v>200</v>
      </c>
      <c r="J170" s="106"/>
      <c r="K170" s="108" t="s">
        <v>622</v>
      </c>
      <c r="L170" s="327" t="s">
        <v>2321</v>
      </c>
      <c r="M170" s="328" t="s">
        <v>2322</v>
      </c>
      <c r="N170" s="108" t="s">
        <v>57</v>
      </c>
      <c r="O170" s="108"/>
      <c r="P170" s="119" t="s">
        <v>59</v>
      </c>
      <c r="Q170" s="108"/>
      <c r="R170" s="124"/>
      <c r="S170" s="124"/>
      <c r="T170" s="119"/>
      <c r="U170" s="119"/>
      <c r="V170" s="119"/>
      <c r="W170" s="13"/>
      <c r="X170" s="13"/>
      <c r="Y170" s="13"/>
      <c r="Z170" s="13"/>
      <c r="AA170" s="117"/>
      <c r="AB170" s="108"/>
      <c r="AC170" s="108"/>
      <c r="AD170" s="161"/>
      <c r="AE170" s="161"/>
      <c r="AF170" s="161"/>
      <c r="AG170" s="161"/>
      <c r="AH170" s="161"/>
      <c r="AI170" s="161"/>
    </row>
    <row r="171" spans="2:35" ht="13.5">
      <c r="B171" s="18"/>
      <c r="C171" s="269" t="s">
        <v>415</v>
      </c>
      <c r="D171" s="294" t="s">
        <v>94</v>
      </c>
      <c r="E171" s="294"/>
      <c r="F171" s="149" t="s">
        <v>144</v>
      </c>
      <c r="G171" s="206" t="s">
        <v>440</v>
      </c>
      <c r="H171" s="276"/>
      <c r="I171" s="276" t="s">
        <v>53</v>
      </c>
      <c r="J171" s="276"/>
      <c r="K171" s="12" t="s">
        <v>441</v>
      </c>
      <c r="L171" s="12"/>
      <c r="M171" s="12"/>
      <c r="N171" s="12" t="s">
        <v>266</v>
      </c>
      <c r="O171" s="119"/>
      <c r="P171" s="119" t="s">
        <v>243</v>
      </c>
      <c r="Q171" s="248" t="s">
        <v>100</v>
      </c>
      <c r="R171" s="206" t="s">
        <v>443</v>
      </c>
      <c r="S171" s="330"/>
      <c r="T171" s="119"/>
      <c r="U171" s="119"/>
      <c r="V171" s="119"/>
      <c r="W171" s="119"/>
      <c r="X171" s="119"/>
      <c r="Y171" s="13"/>
      <c r="Z171" s="13"/>
      <c r="AA171" s="138"/>
      <c r="AB171" s="145"/>
      <c r="AC171" s="337"/>
      <c r="AD171" s="11"/>
      <c r="AE171" s="11"/>
      <c r="AF171" s="11"/>
      <c r="AG171" s="11"/>
      <c r="AH171" s="11"/>
      <c r="AI171" s="11"/>
    </row>
    <row r="172" spans="2:35" ht="13.5">
      <c r="B172" s="18"/>
      <c r="C172" s="269" t="s">
        <v>415</v>
      </c>
      <c r="D172" s="325" t="s">
        <v>2363</v>
      </c>
      <c r="E172" s="325"/>
      <c r="F172" s="149" t="s">
        <v>258</v>
      </c>
      <c r="G172" s="206" t="s">
        <v>2364</v>
      </c>
      <c r="H172" s="276"/>
      <c r="I172" s="276" t="s">
        <v>53</v>
      </c>
      <c r="J172" s="276"/>
      <c r="K172" s="12" t="s">
        <v>434</v>
      </c>
      <c r="L172" s="12"/>
      <c r="M172" s="12"/>
      <c r="N172" s="12" t="s">
        <v>71</v>
      </c>
      <c r="O172" s="119"/>
      <c r="P172" s="119" t="s">
        <v>59</v>
      </c>
      <c r="Q172" s="248" t="s">
        <v>100</v>
      </c>
      <c r="R172" s="206" t="s">
        <v>2365</v>
      </c>
      <c r="S172" s="330"/>
      <c r="T172" s="119"/>
      <c r="U172" s="119"/>
      <c r="V172" s="119"/>
      <c r="W172" s="119"/>
      <c r="X172" s="119"/>
      <c r="Y172" s="13"/>
      <c r="Z172" s="13"/>
      <c r="AA172" s="138"/>
      <c r="AB172" s="292">
        <v>45282</v>
      </c>
      <c r="AC172" s="336">
        <v>45658</v>
      </c>
      <c r="AD172" s="11"/>
      <c r="AE172" s="11"/>
      <c r="AF172" s="11"/>
      <c r="AG172" s="11"/>
      <c r="AH172" s="11"/>
      <c r="AI172" s="11"/>
    </row>
    <row r="173" spans="2:35" ht="13.5">
      <c r="B173" s="18"/>
      <c r="C173" s="269" t="s">
        <v>415</v>
      </c>
      <c r="D173" s="325"/>
      <c r="E173" s="325"/>
      <c r="F173" s="206"/>
      <c r="G173" s="206"/>
      <c r="H173" s="276"/>
      <c r="I173" s="276"/>
      <c r="J173" s="276"/>
      <c r="K173" s="12"/>
      <c r="L173" s="12"/>
      <c r="M173" s="12"/>
      <c r="N173" s="12"/>
      <c r="O173" s="119"/>
      <c r="P173" s="119"/>
      <c r="Q173" s="248"/>
      <c r="R173" s="206"/>
      <c r="S173" s="330"/>
      <c r="T173" s="119"/>
      <c r="U173" s="119"/>
      <c r="V173" s="119"/>
      <c r="W173" s="119"/>
      <c r="X173" s="119"/>
      <c r="Y173" s="13"/>
      <c r="Z173" s="13"/>
      <c r="AA173" s="138"/>
      <c r="AB173" s="119"/>
      <c r="AC173" s="119"/>
      <c r="AD173" s="11"/>
      <c r="AE173" s="11"/>
      <c r="AF173" s="11"/>
      <c r="AG173" s="11"/>
      <c r="AH173" s="11"/>
      <c r="AI173" s="11"/>
    </row>
    <row r="189" spans="3:7" ht="13.5">
      <c r="C189" s="155" t="s">
        <v>564</v>
      </c>
      <c r="D189" s="325"/>
      <c r="E189" s="325"/>
      <c r="F189" s="206"/>
      <c r="G189" s="206" t="s">
        <v>565</v>
      </c>
    </row>
    <row r="190" spans="3:7" ht="27">
      <c r="C190" s="155" t="s">
        <v>566</v>
      </c>
      <c r="D190" s="325"/>
      <c r="E190" s="325"/>
      <c r="F190" s="206"/>
      <c r="G190" s="206" t="s">
        <v>567</v>
      </c>
    </row>
    <row r="191" spans="3:7" ht="40.5">
      <c r="C191" s="155" t="s">
        <v>568</v>
      </c>
      <c r="D191" s="325"/>
      <c r="E191" s="325"/>
      <c r="F191" s="206"/>
      <c r="G191" s="206" t="s">
        <v>569</v>
      </c>
    </row>
    <row r="192" spans="3:7" ht="13.5">
      <c r="C192" s="155" t="s">
        <v>570</v>
      </c>
      <c r="D192" s="325"/>
      <c r="E192" s="325"/>
      <c r="F192" s="206"/>
      <c r="G192" s="206" t="s">
        <v>571</v>
      </c>
    </row>
    <row r="193" spans="3:7" ht="13.5">
      <c r="C193" s="155" t="s">
        <v>572</v>
      </c>
      <c r="D193" s="325"/>
      <c r="E193" s="325"/>
      <c r="F193" s="206"/>
      <c r="G193" s="206" t="s">
        <v>573</v>
      </c>
    </row>
    <row r="194" spans="3:7" ht="13.5">
      <c r="C194" s="155" t="s">
        <v>574</v>
      </c>
      <c r="D194" s="325"/>
      <c r="E194" s="325"/>
      <c r="F194" s="206"/>
      <c r="G194" s="206" t="s">
        <v>575</v>
      </c>
    </row>
  </sheetData>
  <autoFilter ref="A6:JQ169" xr:uid="{353DB1E0-6CD3-534F-AE21-BC2596CB29F4}"/>
  <mergeCells count="4">
    <mergeCell ref="B5:G5"/>
    <mergeCell ref="K5:M5"/>
    <mergeCell ref="N5:O5"/>
    <mergeCell ref="P5:AC5"/>
  </mergeCells>
  <conditionalFormatting sqref="N129:O130 N147:O147 N149:O149 N151:O151">
    <cfRule type="cellIs" dxfId="882" priority="177" operator="equal">
      <formula>"Amber"</formula>
    </cfRule>
    <cfRule type="cellIs" dxfId="881" priority="178" operator="equal">
      <formula>"Green"</formula>
    </cfRule>
    <cfRule type="cellIs" dxfId="880" priority="179" operator="equal">
      <formula>"Red"</formula>
    </cfRule>
  </conditionalFormatting>
  <conditionalFormatting sqref="N170:O170">
    <cfRule type="cellIs" dxfId="879" priority="198" operator="equal">
      <formula>"Amber"</formula>
    </cfRule>
    <cfRule type="cellIs" dxfId="878" priority="200" operator="equal">
      <formula>"Red"</formula>
    </cfRule>
    <cfRule type="cellIs" dxfId="877" priority="199" operator="equal">
      <formula>"Green"</formula>
    </cfRule>
  </conditionalFormatting>
  <conditionalFormatting sqref="O7:O23">
    <cfRule type="cellIs" dxfId="876" priority="21" operator="equal">
      <formula>"Red"</formula>
    </cfRule>
    <cfRule type="cellIs" dxfId="875" priority="22" operator="equal">
      <formula>"Green"</formula>
    </cfRule>
  </conditionalFormatting>
  <conditionalFormatting sqref="O7:O51">
    <cfRule type="cellIs" dxfId="874" priority="1" operator="equal">
      <formula>"Amber"</formula>
    </cfRule>
  </conditionalFormatting>
  <conditionalFormatting sqref="O24:O25">
    <cfRule type="cellIs" dxfId="873" priority="409" operator="equal">
      <formula>"Green"</formula>
    </cfRule>
    <cfRule type="cellIs" dxfId="872" priority="407" operator="equal">
      <formula>"Red"</formula>
    </cfRule>
  </conditionalFormatting>
  <conditionalFormatting sqref="O26:O51">
    <cfRule type="cellIs" dxfId="871" priority="10" operator="equal">
      <formula>"Red"</formula>
    </cfRule>
    <cfRule type="cellIs" dxfId="870" priority="11" operator="equal">
      <formula>"Green"</formula>
    </cfRule>
  </conditionalFormatting>
  <conditionalFormatting sqref="O53:O63">
    <cfRule type="cellIs" dxfId="869" priority="390" operator="equal">
      <formula>"Amber"</formula>
    </cfRule>
    <cfRule type="cellIs" dxfId="868" priority="397" operator="equal">
      <formula>"Green"</formula>
    </cfRule>
    <cfRule type="cellIs" dxfId="867" priority="395" operator="equal">
      <formula>"Red"</formula>
    </cfRule>
  </conditionalFormatting>
  <conditionalFormatting sqref="O72:O78 O83:O140">
    <cfRule type="cellIs" dxfId="866" priority="274" operator="equal">
      <formula>"Red"</formula>
    </cfRule>
    <cfRule type="cellIs" dxfId="865" priority="275" operator="equal">
      <formula>"Amber"</formula>
    </cfRule>
    <cfRule type="cellIs" dxfId="864" priority="276" operator="equal">
      <formula>"Green"</formula>
    </cfRule>
  </conditionalFormatting>
  <conditionalFormatting sqref="O142:O169">
    <cfRule type="cellIs" dxfId="863" priority="43" operator="equal">
      <formula>"Green"</formula>
    </cfRule>
    <cfRule type="cellIs" dxfId="862" priority="41" operator="equal">
      <formula>"Red"</formula>
    </cfRule>
    <cfRule type="cellIs" dxfId="861" priority="42" operator="equal">
      <formula>"Amber"</formula>
    </cfRule>
  </conditionalFormatting>
  <conditionalFormatting sqref="O171:O209">
    <cfRule type="cellIs" dxfId="860" priority="96" operator="equal">
      <formula>"Green"</formula>
    </cfRule>
    <cfRule type="cellIs" dxfId="859" priority="95" operator="equal">
      <formula>"Amber"</formula>
    </cfRule>
    <cfRule type="cellIs" dxfId="858" priority="94" operator="equal">
      <formula>"Red"</formula>
    </cfRule>
  </conditionalFormatting>
  <conditionalFormatting sqref="O52:P52">
    <cfRule type="cellIs" dxfId="857" priority="33" operator="equal">
      <formula>"Green"</formula>
    </cfRule>
    <cfRule type="cellIs" dxfId="856" priority="23" operator="equal">
      <formula>"Amber"</formula>
    </cfRule>
    <cfRule type="cellIs" dxfId="855" priority="32" operator="equal">
      <formula>"Red"</formula>
    </cfRule>
  </conditionalFormatting>
  <conditionalFormatting sqref="P141">
    <cfRule type="cellIs" dxfId="854" priority="35" operator="equal">
      <formula>"Red"</formula>
    </cfRule>
    <cfRule type="cellIs" dxfId="853" priority="36" operator="equal">
      <formula>"Amber"</formula>
    </cfRule>
    <cfRule type="cellIs" dxfId="852" priority="37" operator="equal">
      <formula>"Green"</formula>
    </cfRule>
  </conditionalFormatting>
  <conditionalFormatting sqref="Q7:Q37 Q110:Q127">
    <cfRule type="cellIs" dxfId="851" priority="9" operator="equal">
      <formula>"On Track"</formula>
    </cfRule>
  </conditionalFormatting>
  <conditionalFormatting sqref="Q7:Q51">
    <cfRule type="cellIs" dxfId="850" priority="2" operator="equal">
      <formula>"Completed"</formula>
    </cfRule>
    <cfRule type="cellIs" dxfId="849" priority="3" operator="equal">
      <formula>"Delayed"</formula>
    </cfRule>
    <cfRule type="cellIs" dxfId="848" priority="4" operator="equal">
      <formula>"On Hold"</formula>
    </cfRule>
    <cfRule type="cellIs" dxfId="847" priority="5" operator="equal">
      <formula>"In Progress"</formula>
    </cfRule>
    <cfRule type="containsText" dxfId="846" priority="6" operator="containsText" text="G&amp;S">
      <formula>NOT(ISERROR(SEARCH("G&amp;S",Q7)))</formula>
    </cfRule>
    <cfRule type="containsText" dxfId="845" priority="7" operator="containsText" text="Services">
      <formula>NOT(ISERROR(SEARCH("Services",Q7)))</formula>
    </cfRule>
    <cfRule type="containsText" dxfId="844" priority="8" operator="containsText" text="Goods">
      <formula>NOT(ISERROR(SEARCH("Goods",Q7)))</formula>
    </cfRule>
  </conditionalFormatting>
  <conditionalFormatting sqref="Q54:Q59 Q76:Q77 Q106:Q112">
    <cfRule type="containsText" dxfId="843" priority="404" operator="containsText" text="G&amp;S">
      <formula>NOT(ISERROR(SEARCH("G&amp;S",Q54)))</formula>
    </cfRule>
    <cfRule type="containsText" dxfId="842" priority="405" operator="containsText" text="Services">
      <formula>NOT(ISERROR(SEARCH("Services",Q54)))</formula>
    </cfRule>
    <cfRule type="containsText" dxfId="841" priority="406" operator="containsText" text="Goods">
      <formula>NOT(ISERROR(SEARCH("Goods",Q54)))</formula>
    </cfRule>
  </conditionalFormatting>
  <conditionalFormatting sqref="Q54:Q127 Q142:Q153 Q173:Q209 Q155:Q169">
    <cfRule type="cellIs" dxfId="840" priority="312" operator="equal">
      <formula>"Completed"</formula>
    </cfRule>
    <cfRule type="cellIs" dxfId="839" priority="313" operator="equal">
      <formula>"Delayed"</formula>
    </cfRule>
    <cfRule type="cellIs" dxfId="838" priority="315" operator="equal">
      <formula>"In Progress"</formula>
    </cfRule>
    <cfRule type="cellIs" dxfId="837" priority="314" operator="equal">
      <formula>"On Hold"</formula>
    </cfRule>
  </conditionalFormatting>
  <conditionalFormatting sqref="Q60:Q71 Q83:Q104 Q162:Q168">
    <cfRule type="containsText" dxfId="836" priority="323" operator="containsText" text="G&amp;S">
      <formula>NOT(ISERROR(SEARCH("G&amp;S",Q60)))</formula>
    </cfRule>
    <cfRule type="containsText" dxfId="835" priority="325" operator="containsText" text="Goods">
      <formula>NOT(ISERROR(SEARCH("Goods",Q60)))</formula>
    </cfRule>
    <cfRule type="containsText" dxfId="834" priority="324" operator="containsText" text="Services">
      <formula>NOT(ISERROR(SEARCH("Services",Q60)))</formula>
    </cfRule>
  </conditionalFormatting>
  <conditionalFormatting sqref="Q61:Q71 Q42:Q48 Q54:Q59">
    <cfRule type="cellIs" dxfId="833" priority="379" operator="equal">
      <formula>"On Track"</formula>
    </cfRule>
  </conditionalFormatting>
  <conditionalFormatting sqref="Q72:Q82">
    <cfRule type="containsText" dxfId="832" priority="273" operator="containsText" text="Goods">
      <formula>NOT(ISERROR(SEARCH("Goods",Q72)))</formula>
    </cfRule>
    <cfRule type="containsText" dxfId="831" priority="272" operator="containsText" text="Services">
      <formula>NOT(ISERROR(SEARCH("Services",Q72)))</formula>
    </cfRule>
    <cfRule type="containsText" dxfId="830" priority="271" operator="containsText" text="G&amp;S">
      <formula>NOT(ISERROR(SEARCH("G&amp;S",Q72)))</formula>
    </cfRule>
    <cfRule type="cellIs" dxfId="829" priority="270" operator="equal">
      <formula>"On Track"</formula>
    </cfRule>
  </conditionalFormatting>
  <conditionalFormatting sqref="Q83:Q104 Q162:Q168 Q61:Q71 Q76:Q77 Q106:Q112 Q42:Q48 Q54:Q59">
    <cfRule type="cellIs" dxfId="828" priority="399" operator="equal">
      <formula>"Not Started"</formula>
    </cfRule>
  </conditionalFormatting>
  <conditionalFormatting sqref="Q84:Q91">
    <cfRule type="containsText" dxfId="827" priority="234" operator="containsText" text="Goods">
      <formula>NOT(ISERROR(SEARCH("Goods",Q84)))</formula>
    </cfRule>
    <cfRule type="containsText" dxfId="826" priority="233" operator="containsText" text="Services">
      <formula>NOT(ISERROR(SEARCH("Services",Q84)))</formula>
    </cfRule>
    <cfRule type="containsText" dxfId="825" priority="232" operator="containsText" text="G&amp;S">
      <formula>NOT(ISERROR(SEARCH("G&amp;S",Q84)))</formula>
    </cfRule>
    <cfRule type="cellIs" dxfId="824" priority="231" operator="equal">
      <formula>"On Track"</formula>
    </cfRule>
  </conditionalFormatting>
  <conditionalFormatting sqref="Q93">
    <cfRule type="containsText" dxfId="823" priority="230" operator="containsText" text="Goods">
      <formula>NOT(ISERROR(SEARCH("Goods",Q93)))</formula>
    </cfRule>
    <cfRule type="cellIs" dxfId="822" priority="227" operator="equal">
      <formula>"On Track"</formula>
    </cfRule>
    <cfRule type="containsText" dxfId="821" priority="228" operator="containsText" text="G&amp;S">
      <formula>NOT(ISERROR(SEARCH("G&amp;S",Q93)))</formula>
    </cfRule>
    <cfRule type="containsText" dxfId="820" priority="229" operator="containsText" text="Services">
      <formula>NOT(ISERROR(SEARCH("Services",Q93)))</formula>
    </cfRule>
  </conditionalFormatting>
  <conditionalFormatting sqref="Q98:Q99 Q114:Q127 Q142:Q151 Q160:Q161 Q168:Q169">
    <cfRule type="containsText" dxfId="819" priority="354" operator="containsText" text="Goods">
      <formula>NOT(ISERROR(SEARCH("Goods",Q98)))</formula>
    </cfRule>
    <cfRule type="containsText" dxfId="818" priority="353" operator="containsText" text="Services">
      <formula>NOT(ISERROR(SEARCH("Services",Q98)))</formula>
    </cfRule>
  </conditionalFormatting>
  <conditionalFormatting sqref="Q98:Q99 Q160:Q161 Q168:Q169 Q114:Q127 Q142:Q151">
    <cfRule type="containsText" dxfId="817" priority="352" operator="containsText" text="G&amp;S">
      <formula>NOT(ISERROR(SEARCH("G&amp;S",Q98)))</formula>
    </cfRule>
  </conditionalFormatting>
  <conditionalFormatting sqref="Q98:Q99 Q168:Q169 Q160:Q161">
    <cfRule type="cellIs" dxfId="816" priority="347" operator="equal">
      <formula>"On Track"</formula>
    </cfRule>
  </conditionalFormatting>
  <conditionalFormatting sqref="Q105">
    <cfRule type="containsText" dxfId="815" priority="254" operator="containsText" text="Goods">
      <formula>NOT(ISERROR(SEARCH("Goods",Q105)))</formula>
    </cfRule>
    <cfRule type="containsText" dxfId="814" priority="252" operator="containsText" text="G&amp;S">
      <formula>NOT(ISERROR(SEARCH("G&amp;S",Q105)))</formula>
    </cfRule>
    <cfRule type="cellIs" dxfId="813" priority="251" operator="equal">
      <formula>"On Track"</formula>
    </cfRule>
    <cfRule type="containsText" dxfId="812" priority="253" operator="containsText" text="Services">
      <formula>NOT(ISERROR(SEARCH("Services",Q105)))</formula>
    </cfRule>
  </conditionalFormatting>
  <conditionalFormatting sqref="Q110:Q114">
    <cfRule type="containsText" dxfId="811" priority="246" operator="containsText" text="Goods">
      <formula>NOT(ISERROR(SEARCH("Goods",Q110)))</formula>
    </cfRule>
    <cfRule type="containsText" dxfId="810" priority="245" operator="containsText" text="Services">
      <formula>NOT(ISERROR(SEARCH("Services",Q110)))</formula>
    </cfRule>
    <cfRule type="containsText" dxfId="809" priority="244" operator="containsText" text="G&amp;S">
      <formula>NOT(ISERROR(SEARCH("G&amp;S",Q110)))</formula>
    </cfRule>
  </conditionalFormatting>
  <conditionalFormatting sqref="Q124:Q127 Q155 Q159">
    <cfRule type="cellIs" dxfId="808" priority="211" operator="equal">
      <formula>"Not Started"</formula>
    </cfRule>
    <cfRule type="containsText" dxfId="807" priority="212" operator="containsText" text="G&amp;S">
      <formula>NOT(ISERROR(SEARCH("G&amp;S",Q124)))</formula>
    </cfRule>
    <cfRule type="containsText" dxfId="806" priority="213" operator="containsText" text="Services">
      <formula>NOT(ISERROR(SEARCH("Services",Q124)))</formula>
    </cfRule>
    <cfRule type="containsText" dxfId="805" priority="214" operator="containsText" text="Goods">
      <formula>NOT(ISERROR(SEARCH("Goods",Q124)))</formula>
    </cfRule>
  </conditionalFormatting>
  <conditionalFormatting sqref="Q129:Q130 Q147 Q149 Q151">
    <cfRule type="cellIs" dxfId="804" priority="184" operator="equal">
      <formula>"Medium"</formula>
    </cfRule>
    <cfRule type="cellIs" dxfId="803" priority="185" operator="equal">
      <formula>"Low"</formula>
    </cfRule>
    <cfRule type="cellIs" dxfId="802" priority="183" operator="equal">
      <formula>"High"</formula>
    </cfRule>
  </conditionalFormatting>
  <conditionalFormatting sqref="Q133">
    <cfRule type="cellIs" dxfId="801" priority="93" operator="equal">
      <formula>"In Progress"</formula>
    </cfRule>
    <cfRule type="cellIs" dxfId="800" priority="83" operator="equal">
      <formula>"Not Started"</formula>
    </cfRule>
    <cfRule type="containsText" dxfId="799" priority="84" operator="containsText" text="G&amp;S">
      <formula>NOT(ISERROR(SEARCH("G&amp;S",Q133)))</formula>
    </cfRule>
    <cfRule type="containsText" dxfId="798" priority="85" operator="containsText" text="Services">
      <formula>NOT(ISERROR(SEARCH("Services",Q133)))</formula>
    </cfRule>
    <cfRule type="containsText" dxfId="797" priority="86" operator="containsText" text="Goods">
      <formula>NOT(ISERROR(SEARCH("Goods",Q133)))</formula>
    </cfRule>
    <cfRule type="cellIs" dxfId="796" priority="90" operator="equal">
      <formula>"Completed"</formula>
    </cfRule>
    <cfRule type="cellIs" dxfId="795" priority="91" operator="equal">
      <formula>"Delayed"</formula>
    </cfRule>
    <cfRule type="cellIs" dxfId="794" priority="92" operator="equal">
      <formula>"On Hold"</formula>
    </cfRule>
  </conditionalFormatting>
  <conditionalFormatting sqref="Q138">
    <cfRule type="cellIs" dxfId="793" priority="44" operator="equal">
      <formula>"On Track"</formula>
    </cfRule>
    <cfRule type="containsText" dxfId="792" priority="45" operator="containsText" text="G&amp;S">
      <formula>NOT(ISERROR(SEARCH("G&amp;S",Q138)))</formula>
    </cfRule>
    <cfRule type="containsText" dxfId="791" priority="47" operator="containsText" text="Goods">
      <formula>NOT(ISERROR(SEARCH("Goods",Q138)))</formula>
    </cfRule>
    <cfRule type="cellIs" dxfId="790" priority="51" operator="equal">
      <formula>"Completed"</formula>
    </cfRule>
    <cfRule type="cellIs" dxfId="789" priority="52" operator="equal">
      <formula>"Delayed"</formula>
    </cfRule>
    <cfRule type="cellIs" dxfId="788" priority="53" operator="equal">
      <formula>"On Hold"</formula>
    </cfRule>
    <cfRule type="cellIs" dxfId="787" priority="54" operator="equal">
      <formula>"In Progress"</formula>
    </cfRule>
    <cfRule type="containsText" dxfId="786" priority="46" operator="containsText" text="Services">
      <formula>NOT(ISERROR(SEARCH("Services",Q138)))</formula>
    </cfRule>
  </conditionalFormatting>
  <conditionalFormatting sqref="Q142:Q151">
    <cfRule type="cellIs" dxfId="785" priority="243" operator="equal">
      <formula>"On Track"</formula>
    </cfRule>
  </conditionalFormatting>
  <conditionalFormatting sqref="Q146">
    <cfRule type="cellIs" dxfId="784" priority="138" operator="equal">
      <formula>"On Track"</formula>
    </cfRule>
    <cfRule type="cellIs" dxfId="783" priority="143" operator="equal">
      <formula>"Delayed"</formula>
    </cfRule>
    <cfRule type="containsText" dxfId="782" priority="148" operator="containsText" text="Goods">
      <formula>NOT(ISERROR(SEARCH("Goods",Q146)))</formula>
    </cfRule>
    <cfRule type="cellIs" dxfId="781" priority="144" operator="equal">
      <formula>"On Hold"</formula>
    </cfRule>
    <cfRule type="containsText" dxfId="780" priority="147" operator="containsText" text="Services">
      <formula>NOT(ISERROR(SEARCH("Services",Q146)))</formula>
    </cfRule>
    <cfRule type="containsText" dxfId="779" priority="146" operator="containsText" text="G&amp;S">
      <formula>NOT(ISERROR(SEARCH("G&amp;S",Q146)))</formula>
    </cfRule>
    <cfRule type="cellIs" dxfId="778" priority="145" operator="equal">
      <formula>"In Progress"</formula>
    </cfRule>
    <cfRule type="cellIs" dxfId="777" priority="142" operator="equal">
      <formula>"Completed"</formula>
    </cfRule>
  </conditionalFormatting>
  <conditionalFormatting sqref="Q148">
    <cfRule type="containsText" dxfId="776" priority="158" operator="containsText" text="Services">
      <formula>NOT(ISERROR(SEARCH("Services",Q148)))</formula>
    </cfRule>
    <cfRule type="containsText" dxfId="775" priority="157" operator="containsText" text="G&amp;S">
      <formula>NOT(ISERROR(SEARCH("G&amp;S",Q148)))</formula>
    </cfRule>
    <cfRule type="cellIs" dxfId="774" priority="153" operator="equal">
      <formula>"Completed"</formula>
    </cfRule>
    <cfRule type="cellIs" dxfId="773" priority="149" operator="equal">
      <formula>"On Track"</formula>
    </cfRule>
    <cfRule type="containsText" dxfId="772" priority="159" operator="containsText" text="Goods">
      <formula>NOT(ISERROR(SEARCH("Goods",Q148)))</formula>
    </cfRule>
    <cfRule type="cellIs" dxfId="771" priority="156" operator="equal">
      <formula>"In Progress"</formula>
    </cfRule>
    <cfRule type="cellIs" dxfId="770" priority="155" operator="equal">
      <formula>"On Hold"</formula>
    </cfRule>
    <cfRule type="cellIs" dxfId="769" priority="154" operator="equal">
      <formula>"Delayed"</formula>
    </cfRule>
  </conditionalFormatting>
  <conditionalFormatting sqref="Q150">
    <cfRule type="cellIs" dxfId="768" priority="164" operator="equal">
      <formula>"Completed"</formula>
    </cfRule>
    <cfRule type="cellIs" dxfId="767" priority="165" operator="equal">
      <formula>"Delayed"</formula>
    </cfRule>
    <cfRule type="cellIs" dxfId="766" priority="166" operator="equal">
      <formula>"On Hold"</formula>
    </cfRule>
    <cfRule type="cellIs" dxfId="765" priority="167" operator="equal">
      <formula>"In Progress"</formula>
    </cfRule>
    <cfRule type="containsText" dxfId="764" priority="168" operator="containsText" text="G&amp;S">
      <formula>NOT(ISERROR(SEARCH("G&amp;S",Q150)))</formula>
    </cfRule>
    <cfRule type="containsText" dxfId="763" priority="169" operator="containsText" text="Services">
      <formula>NOT(ISERROR(SEARCH("Services",Q150)))</formula>
    </cfRule>
    <cfRule type="containsText" dxfId="762" priority="170" operator="containsText" text="Goods">
      <formula>NOT(ISERROR(SEARCH("Goods",Q150)))</formula>
    </cfRule>
    <cfRule type="cellIs" dxfId="761" priority="160" operator="equal">
      <formula>"On Track"</formula>
    </cfRule>
  </conditionalFormatting>
  <conditionalFormatting sqref="Q152:Q153 Q189 Q191 Q193 Q195 Q197 Q199 Q201 Q203 Q205 Q207 Q209">
    <cfRule type="cellIs" dxfId="760" priority="239" operator="equal">
      <formula>"Not Started"</formula>
    </cfRule>
    <cfRule type="containsText" dxfId="759" priority="240" operator="containsText" text="G&amp;S">
      <formula>NOT(ISERROR(SEARCH("G&amp;S",Q152)))</formula>
    </cfRule>
    <cfRule type="containsText" dxfId="758" priority="241" operator="containsText" text="Services">
      <formula>NOT(ISERROR(SEARCH("Services",Q152)))</formula>
    </cfRule>
    <cfRule type="containsText" dxfId="757" priority="242" operator="containsText" text="Goods">
      <formula>NOT(ISERROR(SEARCH("Goods",Q152)))</formula>
    </cfRule>
  </conditionalFormatting>
  <conditionalFormatting sqref="Q156:Q158">
    <cfRule type="containsText" dxfId="756" priority="210" operator="containsText" text="Goods">
      <formula>NOT(ISERROR(SEARCH("Goods",Q156)))</formula>
    </cfRule>
    <cfRule type="containsText" dxfId="755" priority="209" operator="containsText" text="Services">
      <formula>NOT(ISERROR(SEARCH("Services",Q156)))</formula>
    </cfRule>
    <cfRule type="containsText" dxfId="754" priority="208" operator="containsText" text="G&amp;S">
      <formula>NOT(ISERROR(SEARCH("G&amp;S",Q156)))</formula>
    </cfRule>
    <cfRule type="cellIs" dxfId="753" priority="207" operator="equal">
      <formula>"On Track"</formula>
    </cfRule>
  </conditionalFormatting>
  <conditionalFormatting sqref="Q170">
    <cfRule type="cellIs" dxfId="752" priority="206" operator="equal">
      <formula>"Low"</formula>
    </cfRule>
    <cfRule type="cellIs" dxfId="751" priority="205" operator="equal">
      <formula>"Medium"</formula>
    </cfRule>
    <cfRule type="cellIs" dxfId="750" priority="204" operator="equal">
      <formula>"High"</formula>
    </cfRule>
  </conditionalFormatting>
  <conditionalFormatting sqref="Q171">
    <cfRule type="cellIs" dxfId="749" priority="112" operator="equal">
      <formula>"In Progress"</formula>
    </cfRule>
    <cfRule type="cellIs" dxfId="748" priority="109" operator="equal">
      <formula>"Completed"</formula>
    </cfRule>
    <cfRule type="containsText" dxfId="747" priority="102" operator="containsText" text="Services">
      <formula>NOT(ISERROR(SEARCH("Services",Q171)))</formula>
    </cfRule>
    <cfRule type="cellIs" dxfId="746" priority="110" operator="equal">
      <formula>"Delayed"</formula>
    </cfRule>
    <cfRule type="cellIs" dxfId="745" priority="111" operator="equal">
      <formula>"On Hold"</formula>
    </cfRule>
    <cfRule type="cellIs" dxfId="744" priority="105" operator="equal">
      <formula>"On Track"</formula>
    </cfRule>
    <cfRule type="cellIs" dxfId="743" priority="104" operator="equal">
      <formula>"Not Started"</formula>
    </cfRule>
    <cfRule type="containsText" dxfId="742" priority="103" operator="containsText" text="Goods">
      <formula>NOT(ISERROR(SEARCH("Goods",Q171)))</formula>
    </cfRule>
    <cfRule type="containsText" dxfId="741" priority="101" operator="containsText" text="G&amp;S">
      <formula>NOT(ISERROR(SEARCH("G&amp;S",Q171)))</formula>
    </cfRule>
    <cfRule type="cellIs" dxfId="740" priority="100" operator="equal">
      <formula>"On Track"</formula>
    </cfRule>
    <cfRule type="containsText" dxfId="739" priority="99" operator="containsText" text="Goods">
      <formula>NOT(ISERROR(SEARCH("Goods",Q171)))</formula>
    </cfRule>
    <cfRule type="containsText" dxfId="738" priority="98" operator="containsText" text="Services">
      <formula>NOT(ISERROR(SEARCH("Services",Q171)))</formula>
    </cfRule>
    <cfRule type="containsText" dxfId="737" priority="97" operator="containsText" text="G&amp;S">
      <formula>NOT(ISERROR(SEARCH("G&amp;S",Q171)))</formula>
    </cfRule>
  </conditionalFormatting>
  <conditionalFormatting sqref="Q171:Q172">
    <cfRule type="containsText" dxfId="736" priority="107" operator="containsText" text="Services">
      <formula>NOT(ISERROR(SEARCH("Services",Q171)))</formula>
    </cfRule>
    <cfRule type="containsText" dxfId="735" priority="106" operator="containsText" text="G&amp;S">
      <formula>NOT(ISERROR(SEARCH("G&amp;S",Q171)))</formula>
    </cfRule>
    <cfRule type="containsText" dxfId="734" priority="108" operator="containsText" text="Goods">
      <formula>NOT(ISERROR(SEARCH("Goods",Q171)))</formula>
    </cfRule>
  </conditionalFormatting>
  <conditionalFormatting sqref="Q172">
    <cfRule type="cellIs" dxfId="733" priority="129" operator="equal">
      <formula>"Delayed"</formula>
    </cfRule>
    <cfRule type="containsText" dxfId="732" priority="120" operator="containsText" text="G&amp;S">
      <formula>NOT(ISERROR(SEARCH("G&amp;S",Q172)))</formula>
    </cfRule>
    <cfRule type="containsText" dxfId="731" priority="121" operator="containsText" text="Services">
      <formula>NOT(ISERROR(SEARCH("Services",Q172)))</formula>
    </cfRule>
    <cfRule type="containsText" dxfId="730" priority="122" operator="containsText" text="Goods">
      <formula>NOT(ISERROR(SEARCH("Goods",Q172)))</formula>
    </cfRule>
    <cfRule type="cellIs" dxfId="729" priority="128" operator="equal">
      <formula>"Completed"</formula>
    </cfRule>
    <cfRule type="cellIs" dxfId="728" priority="123" operator="equal">
      <formula>"Not Started"</formula>
    </cfRule>
    <cfRule type="cellIs" dxfId="727" priority="119" operator="equal">
      <formula>"On Track"</formula>
    </cfRule>
    <cfRule type="cellIs" dxfId="726" priority="131" operator="equal">
      <formula>"In Progress"</formula>
    </cfRule>
    <cfRule type="cellIs" dxfId="725" priority="130" operator="equal">
      <formula>"On Hold"</formula>
    </cfRule>
  </conditionalFormatting>
  <conditionalFormatting sqref="Q172:Q188">
    <cfRule type="containsText" dxfId="724" priority="127" operator="containsText" text="Goods">
      <formula>NOT(ISERROR(SEARCH("Goods",Q172)))</formula>
    </cfRule>
    <cfRule type="cellIs" dxfId="723" priority="124" operator="equal">
      <formula>"On Track"</formula>
    </cfRule>
    <cfRule type="containsText" dxfId="722" priority="126" operator="containsText" text="Services">
      <formula>NOT(ISERROR(SEARCH("Services",Q172)))</formula>
    </cfRule>
    <cfRule type="containsText" dxfId="721" priority="125" operator="containsText" text="G&amp;S">
      <formula>NOT(ISERROR(SEARCH("G&amp;S",Q172)))</formula>
    </cfRule>
  </conditionalFormatting>
  <conditionalFormatting sqref="Q190 Q192 Q194 Q196 Q198 Q200 Q202 Q204 Q206 Q208">
    <cfRule type="containsText" dxfId="720" priority="238" operator="containsText" text="Goods">
      <formula>NOT(ISERROR(SEARCH("Goods",Q190)))</formula>
    </cfRule>
    <cfRule type="containsText" dxfId="719" priority="237" operator="containsText" text="Services">
      <formula>NOT(ISERROR(SEARCH("Services",Q190)))</formula>
    </cfRule>
    <cfRule type="containsText" dxfId="718" priority="236" operator="containsText" text="G&amp;S">
      <formula>NOT(ISERROR(SEARCH("G&amp;S",Q190)))</formula>
    </cfRule>
    <cfRule type="cellIs" dxfId="717" priority="235" operator="equal">
      <formula>"On Track"</formula>
    </cfRule>
  </conditionalFormatting>
  <conditionalFormatting sqref="R170:S170">
    <cfRule type="containsText" dxfId="716" priority="202" operator="containsText" text="Services">
      <formula>NOT(ISERROR(SEARCH("Services",R170)))</formula>
    </cfRule>
    <cfRule type="cellIs" dxfId="715" priority="196" operator="equal">
      <formula>"On Hold"</formula>
    </cfRule>
    <cfRule type="cellIs" dxfId="714" priority="195" operator="equal">
      <formula>"Delayed"</formula>
    </cfRule>
    <cfRule type="cellIs" dxfId="713" priority="194" operator="equal">
      <formula>"Completed"</formula>
    </cfRule>
    <cfRule type="cellIs" dxfId="712" priority="197" operator="equal">
      <formula>"In Progress"</formula>
    </cfRule>
    <cfRule type="containsText" dxfId="711" priority="203" operator="containsText" text="Goods">
      <formula>NOT(ISERROR(SEARCH("Goods",R170)))</formula>
    </cfRule>
    <cfRule type="cellIs" dxfId="710" priority="193" operator="equal">
      <formula>"On Track"</formula>
    </cfRule>
    <cfRule type="cellIs" dxfId="709" priority="192" operator="equal">
      <formula>"Not Started"</formula>
    </cfRule>
    <cfRule type="containsText" dxfId="708" priority="201" operator="containsText" text="G&amp;S">
      <formula>NOT(ISERROR(SEARCH("G&amp;S",R170)))</formula>
    </cfRule>
  </conditionalFormatting>
  <conditionalFormatting sqref="S129 R130:S130 R147:S147 R149:S149 R151:S151">
    <cfRule type="cellIs" dxfId="707" priority="176" operator="equal">
      <formula>"In Progress"</formula>
    </cfRule>
    <cfRule type="containsText" dxfId="706" priority="181" operator="containsText" text="Services">
      <formula>NOT(ISERROR(SEARCH("Services",R129)))</formula>
    </cfRule>
    <cfRule type="containsText" dxfId="705" priority="182" operator="containsText" text="Goods">
      <formula>NOT(ISERROR(SEARCH("Goods",R129)))</formula>
    </cfRule>
    <cfRule type="containsText" dxfId="704" priority="180" operator="containsText" text="G&amp;S">
      <formula>NOT(ISERROR(SEARCH("G&amp;S",R129)))</formula>
    </cfRule>
    <cfRule type="cellIs" dxfId="703" priority="171" operator="equal">
      <formula>"Not Started"</formula>
    </cfRule>
    <cfRule type="cellIs" dxfId="702" priority="172" operator="equal">
      <formula>"On Track"</formula>
    </cfRule>
    <cfRule type="cellIs" dxfId="701" priority="173" operator="equal">
      <formula>"Completed"</formula>
    </cfRule>
    <cfRule type="cellIs" dxfId="700" priority="174" operator="equal">
      <formula>"Delayed"</formula>
    </cfRule>
    <cfRule type="cellIs" dxfId="699" priority="175" operator="equal">
      <formula>"On Hold"</formula>
    </cfRule>
  </conditionalFormatting>
  <conditionalFormatting sqref="T79:V82">
    <cfRule type="cellIs" dxfId="698" priority="59" operator="equal">
      <formula>"Medium"</formula>
    </cfRule>
    <cfRule type="cellIs" dxfId="697" priority="58" operator="equal">
      <formula>"High"</formula>
    </cfRule>
    <cfRule type="cellIs" dxfId="696" priority="60" operator="equal">
      <formula>"Low"</formula>
    </cfRule>
  </conditionalFormatting>
  <conditionalFormatting sqref="W79:W82">
    <cfRule type="containsText" dxfId="695" priority="67" operator="containsText" text="Services">
      <formula>NOT(ISERROR(SEARCH("Services",W79)))</formula>
    </cfRule>
    <cfRule type="containsText" dxfId="694" priority="66" operator="containsText" text="G&amp;S">
      <formula>NOT(ISERROR(SEARCH("G&amp;S",W79)))</formula>
    </cfRule>
    <cfRule type="cellIs" dxfId="693" priority="65" operator="equal">
      <formula>"Not Started"</formula>
    </cfRule>
    <cfRule type="cellIs" dxfId="692" priority="64" operator="equal">
      <formula>"In Progress"</formula>
    </cfRule>
    <cfRule type="cellIs" dxfId="691" priority="63" operator="equal">
      <formula>"On Hold"</formula>
    </cfRule>
    <cfRule type="cellIs" dxfId="690" priority="62" operator="equal">
      <formula>"Delayed"</formula>
    </cfRule>
    <cfRule type="cellIs" dxfId="689" priority="61" operator="equal">
      <formula>"Completed"</formula>
    </cfRule>
    <cfRule type="containsText" dxfId="688" priority="68" operator="containsText" text="Goods">
      <formula>NOT(ISERROR(SEARCH("Goods",W79)))</formula>
    </cfRule>
  </conditionalFormatting>
  <dataValidations count="1">
    <dataValidation type="list" allowBlank="1" showInputMessage="1" showErrorMessage="1" sqref="Q170 Q147 Q129:Q130 Q149 Q151 T79:V82" xr:uid="{DD999148-3CB5-AC46-89B0-5A61D3D52332}">
      <formula1>impact</formula1>
    </dataValidation>
  </dataValidations>
  <hyperlinks>
    <hyperlink ref="M139" r:id="rId1" xr:uid="{8B84B020-9895-3C4A-88D0-F9B272B53D32}"/>
  </hyperlinks>
  <pageMargins left="0.4" right="0.4" top="0.4" bottom="0.4" header="0" footer="0"/>
  <pageSetup scale="18" fitToHeight="0" orientation="landscape"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5E836A39-E062-724D-8A40-AB328515214E}">
          <x14:formula1>
            <xm:f>'KEY Data – do not delete –'!$F$4:$F$26</xm:f>
          </x14:formula1>
          <xm:sqref>F106:F109 F76:F77 F84:F87 F165:F168 F97:F100</xm:sqref>
        </x14:dataValidation>
        <x14:dataValidation type="list" allowBlank="1" showInputMessage="1" showErrorMessage="1" xr:uid="{3F5EC6AC-888A-CA47-A67D-5D6D3CCC5AFB}">
          <x14:formula1>
            <xm:f>'KEY Data – do not delete –'!$B$4:$B$7</xm:f>
          </x14:formula1>
          <xm:sqref>Q208 Q105 Q173:Q188 Q190 Q192 Q194 Q196 Q198 Q200 Q202 Q204 Q206 Q156:Q158 Q169 Q138 Q142:Q151 Q113:Q127</xm:sqref>
        </x14:dataValidation>
        <x14:dataValidation type="list" allowBlank="1" showInputMessage="1" showErrorMessage="1" promptTitle="Account Health" prompt="Select from the drop down menu" xr:uid="{EA4CE110-6244-CA47-9E29-33647E863CF4}">
          <x14:formula1>
            <xm:f>'KEY Data – do not delete –'!$Q$4:$Q$7</xm:f>
          </x14:formula1>
          <xm:sqref>O72:O77 O171:O209 P141 O142:O169 O7:O63 O83:O112 O113:O140</xm:sqref>
        </x14:dataValidation>
        <x14:dataValidation type="list" allowBlank="1" showInputMessage="1" showErrorMessage="1" xr:uid="{7D4E10EE-7748-EC45-8ED8-C088CE47FA79}">
          <x14:formula1>
            <xm:f>'KEY Data – do not delete –'!$B$4:$B$8</xm:f>
          </x14:formula1>
          <xm:sqref>Q209 Q106:Q112 Q152:Q153 R151:S151 Q189 Q191 Q193 Q195 Q197 Q199 Q201 Q203 Q205 Q207 Q83 Q100:Q104 Q155 Q92 Q159:Q167 Q7:Q51 Q124:Q127 R170:S170 R130 S129:S130 R149:S149 R147:S147 Q133 Q54:Q75 Q94:Q97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567E5-3B93-F441-8023-946E15FB1AA0}">
  <sheetPr>
    <tabColor rgb="FFBDC0A5"/>
    <pageSetUpPr fitToPage="1"/>
  </sheetPr>
  <dimension ref="B1:BN105"/>
  <sheetViews>
    <sheetView showGridLines="0" workbookViewId="0">
      <pane xSplit="4" ySplit="4" topLeftCell="E37" activePane="bottomRight" state="frozen"/>
      <selection pane="topRight" activeCell="I6" sqref="I6"/>
      <selection pane="bottomLeft" activeCell="I6" sqref="I6"/>
      <selection pane="bottomRight" activeCell="F48" sqref="F48:I48"/>
    </sheetView>
  </sheetViews>
  <sheetFormatPr defaultColWidth="14.5" defaultRowHeight="15" customHeight="1"/>
  <cols>
    <col min="1" max="1" width="3.375" style="4" customWidth="1"/>
    <col min="2" max="2" width="6.875" style="4" customWidth="1"/>
    <col min="3" max="3" width="13.875" style="4" customWidth="1"/>
    <col min="4" max="4" width="32.125" style="4" customWidth="1"/>
    <col min="5" max="5" width="15.375" style="4" customWidth="1"/>
    <col min="6" max="9" width="4.875" style="4" customWidth="1"/>
    <col min="10" max="10" width="3.375" style="4" customWidth="1"/>
    <col min="11" max="25" width="8" style="4" customWidth="1"/>
    <col min="26" max="16384" width="14.5" style="4"/>
  </cols>
  <sheetData>
    <row r="1" spans="2:66" s="3" customFormat="1" ht="30" customHeight="1" thickBot="1">
      <c r="B1" s="9" t="s">
        <v>2366</v>
      </c>
      <c r="C1"/>
      <c r="D1"/>
      <c r="E1"/>
      <c r="F1"/>
      <c r="G1"/>
      <c r="H1"/>
      <c r="I1"/>
      <c r="J1"/>
      <c r="K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row>
    <row r="2" spans="2:66" ht="30" customHeight="1" thickTop="1">
      <c r="B2" s="1430" t="s">
        <v>3</v>
      </c>
      <c r="C2" s="1431"/>
      <c r="D2" s="1433"/>
      <c r="E2" s="153"/>
      <c r="F2" s="1443" t="s">
        <v>2367</v>
      </c>
      <c r="G2" s="1444"/>
      <c r="H2" s="1444"/>
      <c r="I2" s="1444"/>
    </row>
    <row r="3" spans="2:66" ht="30" customHeight="1">
      <c r="B3" s="177"/>
      <c r="C3" s="178"/>
      <c r="D3" s="179"/>
      <c r="E3" s="178"/>
      <c r="F3" s="1445">
        <v>45108</v>
      </c>
      <c r="G3" s="1446"/>
      <c r="H3" s="1446"/>
      <c r="I3" s="1446"/>
      <c r="J3" s="1445">
        <v>44682</v>
      </c>
      <c r="K3" s="1446"/>
      <c r="L3" s="1446"/>
      <c r="M3" s="1446"/>
      <c r="N3" s="1446"/>
      <c r="O3" s="1445">
        <v>44713</v>
      </c>
      <c r="P3" s="1446"/>
      <c r="Q3" s="1446"/>
      <c r="R3" s="1446"/>
      <c r="S3" s="1440">
        <v>44743</v>
      </c>
      <c r="T3" s="1441"/>
      <c r="U3" s="1441"/>
      <c r="V3" s="1442"/>
      <c r="W3" s="1440">
        <v>44774</v>
      </c>
      <c r="X3" s="1448"/>
      <c r="Y3" s="1441"/>
      <c r="Z3" s="1441"/>
      <c r="AA3" s="1442"/>
      <c r="AB3" s="1440">
        <v>44805</v>
      </c>
      <c r="AC3" s="1441"/>
      <c r="AD3" s="1441"/>
      <c r="AE3" s="1442"/>
      <c r="AF3" s="1440">
        <v>44835</v>
      </c>
      <c r="AG3" s="1448"/>
      <c r="AH3" s="1441"/>
      <c r="AI3" s="1441"/>
      <c r="AJ3" s="1442"/>
      <c r="AK3" s="1440">
        <v>44866</v>
      </c>
      <c r="AL3" s="1441"/>
      <c r="AM3" s="1441"/>
      <c r="AN3" s="1442"/>
      <c r="AO3" s="1440">
        <v>44896</v>
      </c>
      <c r="AP3" s="1441"/>
      <c r="AQ3" s="1441"/>
      <c r="AR3" s="1442"/>
      <c r="AS3" s="1440">
        <v>44927</v>
      </c>
      <c r="AT3" s="1441"/>
      <c r="AU3" s="1441"/>
      <c r="AV3" s="1441"/>
      <c r="AW3" s="1442"/>
      <c r="AX3" s="1440">
        <v>44958</v>
      </c>
      <c r="AY3" s="1441"/>
      <c r="AZ3" s="1441"/>
      <c r="BA3" s="1442"/>
      <c r="BB3" s="1440">
        <v>44986</v>
      </c>
      <c r="BC3" s="1441"/>
      <c r="BD3" s="1441"/>
      <c r="BE3" s="1442"/>
      <c r="BF3" s="1447">
        <v>45017</v>
      </c>
      <c r="BG3" s="1447"/>
      <c r="BH3" s="1447"/>
      <c r="BI3" s="1447"/>
      <c r="BJ3" s="1440">
        <v>45047</v>
      </c>
      <c r="BK3" s="1448"/>
      <c r="BL3" s="1448"/>
      <c r="BM3" s="1448"/>
      <c r="BN3" s="1449"/>
    </row>
    <row r="4" spans="2:66" ht="62.1" customHeight="1">
      <c r="B4" s="29" t="s">
        <v>7</v>
      </c>
      <c r="C4" s="30" t="s">
        <v>8</v>
      </c>
      <c r="D4" s="31" t="s">
        <v>13</v>
      </c>
      <c r="E4" s="170" t="s">
        <v>2368</v>
      </c>
      <c r="F4" s="180" t="s">
        <v>2369</v>
      </c>
      <c r="G4" s="180" t="s">
        <v>2370</v>
      </c>
      <c r="H4" s="180" t="s">
        <v>2371</v>
      </c>
      <c r="I4" s="180" t="s">
        <v>2372</v>
      </c>
      <c r="J4" s="180" t="s">
        <v>2373</v>
      </c>
      <c r="K4" s="180" t="s">
        <v>2374</v>
      </c>
      <c r="L4" s="180" t="s">
        <v>2375</v>
      </c>
      <c r="M4" s="180" t="s">
        <v>2376</v>
      </c>
      <c r="N4" s="180" t="s">
        <v>2377</v>
      </c>
      <c r="O4" s="180" t="s">
        <v>2378</v>
      </c>
      <c r="P4" s="180" t="s">
        <v>2379</v>
      </c>
      <c r="Q4" s="180" t="s">
        <v>2380</v>
      </c>
      <c r="R4" s="180" t="s">
        <v>2381</v>
      </c>
      <c r="S4" s="180" t="s">
        <v>2382</v>
      </c>
      <c r="T4" s="180" t="s">
        <v>2383</v>
      </c>
      <c r="U4" s="180" t="s">
        <v>2384</v>
      </c>
      <c r="V4" s="180" t="s">
        <v>2385</v>
      </c>
      <c r="W4" s="180" t="s">
        <v>2386</v>
      </c>
      <c r="X4" s="180" t="s">
        <v>2387</v>
      </c>
      <c r="Y4" s="180" t="s">
        <v>2388</v>
      </c>
      <c r="Z4" s="180" t="s">
        <v>2389</v>
      </c>
      <c r="AA4" s="180" t="s">
        <v>2390</v>
      </c>
      <c r="AB4" s="180" t="s">
        <v>2391</v>
      </c>
      <c r="AC4" s="180" t="s">
        <v>2392</v>
      </c>
      <c r="AD4" s="180" t="s">
        <v>2393</v>
      </c>
      <c r="AE4" s="180" t="s">
        <v>2394</v>
      </c>
      <c r="AF4" s="180" t="s">
        <v>2395</v>
      </c>
      <c r="AG4" s="180" t="s">
        <v>2396</v>
      </c>
      <c r="AH4" s="180" t="s">
        <v>2397</v>
      </c>
      <c r="AI4" s="180" t="s">
        <v>2398</v>
      </c>
      <c r="AJ4" s="180" t="s">
        <v>2399</v>
      </c>
      <c r="AK4" s="180" t="s">
        <v>2400</v>
      </c>
      <c r="AL4" s="180" t="s">
        <v>2401</v>
      </c>
      <c r="AM4" s="180" t="s">
        <v>2402</v>
      </c>
      <c r="AN4" s="180" t="s">
        <v>2403</v>
      </c>
      <c r="AO4" s="180" t="s">
        <v>2404</v>
      </c>
      <c r="AP4" s="180" t="s">
        <v>2405</v>
      </c>
      <c r="AQ4" s="180" t="s">
        <v>2406</v>
      </c>
      <c r="AR4" s="180" t="s">
        <v>2407</v>
      </c>
      <c r="AS4" s="180" t="s">
        <v>2408</v>
      </c>
      <c r="AT4" s="180" t="s">
        <v>2409</v>
      </c>
      <c r="AU4" s="180" t="s">
        <v>2410</v>
      </c>
      <c r="AV4" s="180" t="s">
        <v>2411</v>
      </c>
      <c r="AW4" s="180" t="s">
        <v>2412</v>
      </c>
      <c r="AX4" s="180" t="s">
        <v>2413</v>
      </c>
      <c r="AY4" s="180" t="s">
        <v>2414</v>
      </c>
      <c r="AZ4" s="180" t="s">
        <v>2415</v>
      </c>
      <c r="BA4" s="180" t="s">
        <v>2416</v>
      </c>
      <c r="BB4" s="180" t="s">
        <v>2417</v>
      </c>
      <c r="BC4" s="180" t="s">
        <v>2418</v>
      </c>
      <c r="BD4" s="180" t="s">
        <v>2419</v>
      </c>
      <c r="BE4" s="180" t="s">
        <v>2420</v>
      </c>
      <c r="BF4" s="180" t="s">
        <v>2369</v>
      </c>
      <c r="BG4" s="180" t="s">
        <v>2370</v>
      </c>
      <c r="BH4" s="180" t="s">
        <v>2371</v>
      </c>
      <c r="BI4" s="180" t="s">
        <v>2372</v>
      </c>
      <c r="BJ4" s="180" t="s">
        <v>2373</v>
      </c>
      <c r="BK4" s="180" t="s">
        <v>2374</v>
      </c>
      <c r="BL4" s="180" t="s">
        <v>2375</v>
      </c>
      <c r="BM4" s="180" t="s">
        <v>2376</v>
      </c>
      <c r="BN4" s="180" t="s">
        <v>2377</v>
      </c>
    </row>
    <row r="5" spans="2:66" ht="13.5">
      <c r="B5" s="18">
        <f>'PS Project Register'!B7</f>
        <v>1</v>
      </c>
      <c r="C5" s="32" t="str">
        <f>'PS Project Register'!C7</f>
        <v>RN-82</v>
      </c>
      <c r="D5" s="33" t="str">
        <f>'PS Project Register'!G7</f>
        <v>CUBE - VAPT - 2022</v>
      </c>
      <c r="E5" s="172" t="s">
        <v>170</v>
      </c>
      <c r="F5" s="37"/>
      <c r="G5" s="21"/>
      <c r="H5" s="21"/>
      <c r="I5" s="11"/>
    </row>
    <row r="6" spans="2:66" ht="13.5">
      <c r="B6" s="18">
        <f>'Closed PS Projects'!B49</f>
        <v>42</v>
      </c>
      <c r="C6" s="32" t="str">
        <f>'Closed PS Projects'!C49</f>
        <v>RN-3</v>
      </c>
      <c r="D6" s="33" t="str">
        <f>'Closed PS Projects'!H49</f>
        <v xml:space="preserve">Voltas </v>
      </c>
      <c r="E6" s="176">
        <f>'Closed PS Projects'!Q49</f>
        <v>1</v>
      </c>
      <c r="F6" s="37"/>
      <c r="G6" s="21"/>
      <c r="H6" s="21"/>
      <c r="I6" s="11"/>
    </row>
    <row r="7" spans="2:66" ht="13.5">
      <c r="B7" s="18">
        <f>'Closed PS Projects'!B66</f>
        <v>2</v>
      </c>
      <c r="C7" s="32" t="str">
        <f>'Closed PS Projects'!C66</f>
        <v>RN-78</v>
      </c>
      <c r="D7" s="33" t="str">
        <f>'Closed PS Projects'!H66</f>
        <v>DLD SAILPOINT</v>
      </c>
      <c r="E7" s="172" t="str">
        <f>'Closed PS Projects'!Q66</f>
        <v>Completed</v>
      </c>
      <c r="F7" s="37"/>
      <c r="G7" s="21"/>
      <c r="H7" s="21"/>
      <c r="I7" s="11"/>
    </row>
    <row r="8" spans="2:66" ht="13.5">
      <c r="B8" s="18">
        <f>'Closed PS Projects'!B41</f>
        <v>34</v>
      </c>
      <c r="C8" s="32" t="str">
        <f>'Closed PS Projects'!C41</f>
        <v>RN-309</v>
      </c>
      <c r="D8" s="33" t="str">
        <f>'Closed PS Projects'!H41</f>
        <v>Mall of Qatar</v>
      </c>
      <c r="E8" s="176">
        <f>'Closed PS Projects'!Q41</f>
        <v>12</v>
      </c>
      <c r="F8" s="37"/>
      <c r="G8" s="21"/>
      <c r="H8" s="21"/>
      <c r="I8" s="11"/>
    </row>
    <row r="9" spans="2:66" ht="13.5">
      <c r="B9" s="18" t="e">
        <f>'PS Project Register'!#REF!</f>
        <v>#REF!</v>
      </c>
      <c r="C9" s="32" t="e">
        <f>'PS Project Register'!#REF!</f>
        <v>#REF!</v>
      </c>
      <c r="D9" s="33" t="e">
        <f>'PS Project Register'!#REF!</f>
        <v>#REF!</v>
      </c>
      <c r="E9" s="174" t="e">
        <f>'PS Project Register'!#REF!</f>
        <v>#REF!</v>
      </c>
      <c r="F9" s="37"/>
      <c r="G9" s="21"/>
      <c r="H9" s="21"/>
      <c r="I9" s="11"/>
    </row>
    <row r="10" spans="2:66" ht="13.5">
      <c r="B10" s="18" t="e">
        <f>'PS Project Register'!#REF!</f>
        <v>#REF!</v>
      </c>
      <c r="C10" s="32" t="e">
        <f>'PS Project Register'!#REF!</f>
        <v>#REF!</v>
      </c>
      <c r="D10" s="33" t="e">
        <f>'PS Project Register'!#REF!</f>
        <v>#REF!</v>
      </c>
      <c r="E10" s="172" t="e">
        <f>'PS Project Register'!#REF!</f>
        <v>#REF!</v>
      </c>
      <c r="F10" s="37"/>
      <c r="G10" s="21"/>
      <c r="H10" s="21"/>
      <c r="I10" s="11"/>
    </row>
    <row r="11" spans="2:66" ht="13.5">
      <c r="B11" s="18">
        <f>'Closed PS Projects'!B84</f>
        <v>3</v>
      </c>
      <c r="C11" s="32" t="str">
        <f>'Closed PS Projects'!C84</f>
        <v>RN-37</v>
      </c>
      <c r="D11" s="33" t="str">
        <f>'Closed PS Projects'!H84</f>
        <v>FNG - VAPT</v>
      </c>
      <c r="E11" s="174" t="str">
        <f>'Closed PS Projects'!Q84</f>
        <v>On Track</v>
      </c>
      <c r="F11" s="37"/>
      <c r="G11" s="21"/>
      <c r="H11" s="21"/>
      <c r="I11" s="11"/>
    </row>
    <row r="12" spans="2:66" ht="13.5">
      <c r="B12" s="18">
        <f>'PS Project Register'!B8</f>
        <v>3</v>
      </c>
      <c r="C12" s="32" t="str">
        <f>'PS Project Register'!C8</f>
        <v>RN-101</v>
      </c>
      <c r="D12" s="33" t="str">
        <f>'PS Project Register'!G8</f>
        <v>TIP - Forcepoint, BJ and DLP</v>
      </c>
      <c r="E12" s="172" t="str">
        <f>'PS Project Register'!P8</f>
        <v>Delayed</v>
      </c>
      <c r="F12" s="37"/>
      <c r="G12" s="21"/>
      <c r="H12" s="21"/>
      <c r="I12" s="11"/>
    </row>
    <row r="13" spans="2:66" ht="13.5">
      <c r="B13" s="18">
        <f>'Closed PS Projects'!B18</f>
        <v>11</v>
      </c>
      <c r="C13" s="32" t="str">
        <f>'Closed PS Projects'!C18</f>
        <v>RN-25</v>
      </c>
      <c r="D13" s="33" t="str">
        <f>'Closed PS Projects'!E18</f>
        <v>NW &amp; Sec</v>
      </c>
      <c r="E13" s="174" t="str">
        <f>'Closed PS Projects'!M18</f>
        <v>Tanaya</v>
      </c>
      <c r="F13" s="37"/>
      <c r="G13" s="21"/>
      <c r="H13" s="21"/>
      <c r="I13" s="11"/>
    </row>
    <row r="14" spans="2:66" ht="13.5">
      <c r="B14" s="18">
        <f>'Closed PS Projects'!B17</f>
        <v>10</v>
      </c>
      <c r="C14" s="32" t="str">
        <f>'Closed PS Projects'!C17</f>
        <v>RN--23</v>
      </c>
      <c r="D14" s="33" t="str">
        <f>'Closed PS Projects'!E17</f>
        <v>NW &amp; Sec</v>
      </c>
      <c r="E14" s="172" t="str">
        <f>'Closed PS Projects'!M17</f>
        <v xml:space="preserve">Rubeena </v>
      </c>
      <c r="F14" s="37"/>
      <c r="G14" s="21"/>
      <c r="H14" s="21"/>
      <c r="I14" s="11"/>
    </row>
    <row r="15" spans="2:66" ht="13.5">
      <c r="B15" s="18">
        <f>'Closed PS Projects'!B32</f>
        <v>25</v>
      </c>
      <c r="C15" s="32" t="str">
        <f>'Closed PS Projects'!C32</f>
        <v>RN-228/337</v>
      </c>
      <c r="D15" s="33" t="str">
        <f>'Closed PS Projects'!H32</f>
        <v>RTS</v>
      </c>
      <c r="E15" s="174" t="str">
        <f>'Closed PS Projects'!Q32</f>
        <v> </v>
      </c>
      <c r="F15" s="37"/>
      <c r="G15" s="21"/>
      <c r="H15" s="21"/>
      <c r="I15" s="11"/>
    </row>
    <row r="16" spans="2:66" ht="13.5">
      <c r="B16" s="18">
        <f>'Closed PS Projects'!B43</f>
        <v>36</v>
      </c>
      <c r="C16" s="32" t="str">
        <f>'Closed PS Projects'!C43</f>
        <v>RN-37</v>
      </c>
      <c r="D16" s="33" t="str">
        <f>'Closed PS Projects'!H43</f>
        <v>Fujairah National Group</v>
      </c>
      <c r="E16" s="172">
        <f>'Closed PS Projects'!Q43</f>
        <v>2</v>
      </c>
      <c r="F16" s="37"/>
      <c r="G16" s="21"/>
      <c r="H16" s="21"/>
      <c r="I16" s="11"/>
    </row>
    <row r="17" spans="2:9" ht="13.5">
      <c r="B17" s="18">
        <f>'Closed PS Projects'!B50</f>
        <v>43</v>
      </c>
      <c r="C17" s="32" t="str">
        <f>'Closed PS Projects'!C50</f>
        <v>RN-242</v>
      </c>
      <c r="D17" s="33" t="str">
        <f>'Closed PS Projects'!H50</f>
        <v>LM Exchange</v>
      </c>
      <c r="E17" s="174">
        <f>'Closed PS Projects'!Q50</f>
        <v>16</v>
      </c>
      <c r="F17" s="37"/>
      <c r="G17" s="21"/>
      <c r="H17" s="21"/>
      <c r="I17" s="11"/>
    </row>
    <row r="18" spans="2:9" ht="13.5">
      <c r="B18" s="18">
        <f>'Closed PS Projects'!B100</f>
        <v>4</v>
      </c>
      <c r="C18" s="32" t="str">
        <f>'Closed PS Projects'!C100</f>
        <v>RN-237</v>
      </c>
      <c r="D18" s="33" t="str">
        <f>'Closed PS Projects'!H100</f>
        <v>INTERPLAST - VAPT 2023</v>
      </c>
      <c r="E18" s="176" t="str">
        <f>'Closed PS Projects'!R100</f>
        <v>Completed</v>
      </c>
      <c r="F18" s="37"/>
      <c r="G18" s="21"/>
      <c r="H18" s="21"/>
      <c r="I18" s="11"/>
    </row>
    <row r="19" spans="2:9" ht="13.5">
      <c r="B19" s="18">
        <f>'PS Project Register'!B9</f>
        <v>4</v>
      </c>
      <c r="C19" s="32" t="str">
        <f>'PS Project Register'!C9</f>
        <v>RN-252</v>
      </c>
      <c r="D19" s="33" t="str">
        <f>'PS Project Register'!G9</f>
        <v>EPC-VAPT_2023</v>
      </c>
      <c r="E19" s="176" t="str">
        <f>'PS Project Register'!P9</f>
        <v>On Hold</v>
      </c>
      <c r="F19" s="37"/>
      <c r="G19" s="21"/>
      <c r="H19" s="21"/>
      <c r="I19" s="11"/>
    </row>
    <row r="20" spans="2:9" ht="13.5">
      <c r="B20" s="18">
        <f>'Closed PS Projects'!B14</f>
        <v>7</v>
      </c>
      <c r="C20" s="32" t="str">
        <f>'Closed PS Projects'!C14</f>
        <v>RN-318</v>
      </c>
      <c r="D20" s="33" t="str">
        <f>'Closed PS Projects'!E14</f>
        <v>IntelliStrike</v>
      </c>
      <c r="E20" s="176" t="str">
        <f>'Closed PS Projects'!M14</f>
        <v>Rubeena</v>
      </c>
      <c r="F20" s="37"/>
      <c r="G20" s="21"/>
      <c r="H20" s="21"/>
      <c r="I20" s="11"/>
    </row>
    <row r="21" spans="2:9" ht="13.5">
      <c r="B21" s="18">
        <f>'Closed Merged'!B118</f>
        <v>6</v>
      </c>
      <c r="C21" s="32" t="str">
        <f>'Closed Merged'!C118</f>
        <v>RN-112</v>
      </c>
      <c r="D21" s="33" t="str">
        <f>'Closed Merged'!G118</f>
        <v>MASHREQ - FireEye</v>
      </c>
      <c r="E21" s="174" t="str">
        <f>'Closed Merged'!P118</f>
        <v>On Hold</v>
      </c>
      <c r="F21" s="37"/>
      <c r="G21" s="21"/>
      <c r="H21" s="21"/>
      <c r="I21" s="11"/>
    </row>
    <row r="22" spans="2:9" ht="13.5">
      <c r="B22" s="18">
        <f>'Closed PS Projects'!B36</f>
        <v>29</v>
      </c>
      <c r="C22" s="32" t="str">
        <f>'Closed PS Projects'!C36</f>
        <v>RN-238</v>
      </c>
      <c r="D22" s="33" t="str">
        <f>'Closed PS Projects'!H36</f>
        <v>Seddiqi Holding</v>
      </c>
      <c r="E22" s="174">
        <f>'Closed PS Projects'!Q36</f>
        <v>4</v>
      </c>
      <c r="F22" s="37"/>
      <c r="G22" s="21"/>
      <c r="H22" s="21"/>
      <c r="I22" s="11"/>
    </row>
    <row r="23" spans="2:9" ht="27">
      <c r="B23" s="18">
        <f>'PS Project Register'!B10</f>
        <v>7</v>
      </c>
      <c r="C23" s="32" t="str">
        <f>'PS Project Register'!C10</f>
        <v>RN-298</v>
      </c>
      <c r="D23" s="33" t="str">
        <f>'PS Project Register'!G10</f>
        <v>Nextcare - FP DLP &amp; Data classification</v>
      </c>
      <c r="E23" s="176" t="str">
        <f>'PS Project Register'!P10</f>
        <v>Delayed</v>
      </c>
      <c r="F23" s="37"/>
      <c r="G23" s="21"/>
      <c r="H23" s="21"/>
      <c r="I23" s="11"/>
    </row>
    <row r="24" spans="2:9" ht="13.5">
      <c r="B24" s="18">
        <f>'Closed PS Projects'!B44</f>
        <v>37</v>
      </c>
      <c r="C24" s="32" t="str">
        <f>'Closed PS Projects'!C44</f>
        <v>RN-353</v>
      </c>
      <c r="D24" s="33" t="str">
        <f>'Closed PS Projects'!H44</f>
        <v>Emirates Steel</v>
      </c>
      <c r="E24" s="172">
        <f>'Closed PS Projects'!Q44</f>
        <v>1</v>
      </c>
      <c r="F24" s="37"/>
      <c r="G24" s="21"/>
      <c r="H24" s="21"/>
      <c r="I24" s="11"/>
    </row>
    <row r="25" spans="2:9" ht="13.5">
      <c r="B25" s="18">
        <f>'Closed PS Projects'!B47</f>
        <v>40</v>
      </c>
      <c r="C25" s="32" t="str">
        <f>'Closed PS Projects'!C47</f>
        <v>RN-416</v>
      </c>
      <c r="D25" s="33" t="str">
        <f>'Closed PS Projects'!H47</f>
        <v>DAMAAC</v>
      </c>
      <c r="E25" s="174">
        <f>'Closed PS Projects'!Q47</f>
        <v>1</v>
      </c>
      <c r="F25" s="122"/>
      <c r="G25" s="21"/>
      <c r="H25" s="21"/>
      <c r="I25" s="11"/>
    </row>
    <row r="26" spans="2:9" ht="13.5">
      <c r="B26" s="18">
        <f>'PS Project Register'!B11</f>
        <v>8</v>
      </c>
      <c r="C26" s="32" t="str">
        <f>'PS Project Register'!C11</f>
        <v>RN-301</v>
      </c>
      <c r="D26" s="33" t="str">
        <f>'PS Project Register'!G11</f>
        <v>Nextcare_Akamai_AAP &amp; DSA</v>
      </c>
      <c r="E26" s="176" t="str">
        <f>'PS Project Register'!P11</f>
        <v>On Hold</v>
      </c>
      <c r="F26" s="158"/>
      <c r="G26" s="21"/>
      <c r="H26" s="21"/>
      <c r="I26" s="11"/>
    </row>
    <row r="27" spans="2:9" ht="13.5">
      <c r="B27" s="18">
        <f>'Closed PS Projects'!B42</f>
        <v>35</v>
      </c>
      <c r="C27" s="32" t="str">
        <f>'Closed PS Projects'!C42</f>
        <v>RN-380</v>
      </c>
      <c r="D27" s="33" t="str">
        <f>'Closed PS Projects'!H42</f>
        <v>OQ Trading</v>
      </c>
      <c r="E27" s="176" t="str">
        <f>'Closed PS Projects'!Q42</f>
        <v> </v>
      </c>
      <c r="F27" s="158"/>
      <c r="G27" s="21"/>
      <c r="H27" s="21"/>
      <c r="I27" s="11"/>
    </row>
    <row r="28" spans="2:9" ht="27">
      <c r="B28" s="18">
        <f>'PS Project Register'!B12</f>
        <v>11</v>
      </c>
      <c r="C28" s="32" t="str">
        <f>'PS Project Register'!C12</f>
        <v>RN-320</v>
      </c>
      <c r="D28" s="33" t="str">
        <f>'PS Project Register'!G12</f>
        <v>Nextcare_Managed_APM_&amp;_IT_Incidents</v>
      </c>
      <c r="E28" s="174" t="str">
        <f>'PS Project Register'!P12</f>
        <v>On Hold</v>
      </c>
      <c r="F28" s="158"/>
      <c r="G28" s="21"/>
      <c r="H28" s="21"/>
      <c r="I28" s="11"/>
    </row>
    <row r="29" spans="2:9" ht="13.5">
      <c r="B29" s="18">
        <f>'Closed PS Projects'!B21</f>
        <v>14</v>
      </c>
      <c r="C29" s="32" t="str">
        <f>'Closed PS Projects'!C21</f>
        <v>RN-314</v>
      </c>
      <c r="D29" s="33" t="str">
        <f>'Closed PS Projects'!E21</f>
        <v>IntelliStrike</v>
      </c>
      <c r="E29" s="174" t="e">
        <f>'PS Project Register'!#REF!</f>
        <v>#REF!</v>
      </c>
      <c r="F29" s="158"/>
      <c r="G29" s="22"/>
      <c r="H29" s="22"/>
      <c r="I29" s="12"/>
    </row>
    <row r="30" spans="2:9" ht="13.5">
      <c r="B30" s="18">
        <f>'Closed PS Projects'!B64</f>
        <v>13</v>
      </c>
      <c r="C30" s="32" t="str">
        <f>'Closed PS Projects'!C64</f>
        <v>RN-296</v>
      </c>
      <c r="D30" s="33" t="str">
        <f>'Closed PS Projects'!H64</f>
        <v>Gulf Cryo - VAPT</v>
      </c>
      <c r="E30" s="176" t="str">
        <f>'Closed PS Projects'!Q64</f>
        <v>Completed</v>
      </c>
      <c r="F30" s="158"/>
      <c r="G30" s="158"/>
      <c r="H30" s="22"/>
      <c r="I30" s="12"/>
    </row>
    <row r="31" spans="2:9" ht="13.5">
      <c r="B31" s="18" t="e">
        <f>'PS Project Register'!#REF!</f>
        <v>#REF!</v>
      </c>
      <c r="C31" s="32" t="e">
        <f>'PS Project Register'!#REF!</f>
        <v>#REF!</v>
      </c>
      <c r="D31" s="33" t="e">
        <f>'PS Project Register'!#REF!</f>
        <v>#REF!</v>
      </c>
      <c r="E31" s="173" t="e">
        <f>'PS Project Register'!#REF!</f>
        <v>#REF!</v>
      </c>
      <c r="F31" s="125"/>
      <c r="G31" s="22"/>
      <c r="H31" s="22"/>
      <c r="I31" s="12"/>
    </row>
    <row r="32" spans="2:9" ht="13.5">
      <c r="B32" s="18" t="e">
        <f>'PS Project Register'!#REF!</f>
        <v>#REF!</v>
      </c>
      <c r="C32" s="32" t="e">
        <f>'PS Project Register'!#REF!</f>
        <v>#REF!</v>
      </c>
      <c r="D32" s="33" t="e">
        <f>'PS Project Register'!#REF!</f>
        <v>#REF!</v>
      </c>
      <c r="E32" s="176" t="e">
        <f>'PS Project Register'!#REF!</f>
        <v>#REF!</v>
      </c>
      <c r="F32" s="125"/>
      <c r="G32" s="22"/>
      <c r="H32" s="22"/>
      <c r="I32" s="12"/>
    </row>
    <row r="33" spans="2:9" ht="13.5">
      <c r="B33" s="18">
        <f>'PS Project Register'!B13</f>
        <v>34</v>
      </c>
      <c r="C33" s="32" t="str">
        <f>'PS Project Register'!C13</f>
        <v>RN-425</v>
      </c>
      <c r="D33" s="33" t="str">
        <f>'PS Project Register'!G13</f>
        <v>NI UAE -Sailpoint FAM Upgrade</v>
      </c>
      <c r="E33" s="174" t="str">
        <f>'PS Project Register'!P13</f>
        <v>Delayed</v>
      </c>
      <c r="F33" s="125"/>
      <c r="G33" s="22"/>
      <c r="H33" s="22"/>
      <c r="I33" s="12"/>
    </row>
    <row r="34" spans="2:9" ht="13.5">
      <c r="B34" s="18">
        <f>'Closed Merged'!B119</f>
        <v>12</v>
      </c>
      <c r="C34" s="32" t="str">
        <f>'Closed Merged'!C119</f>
        <v>RN-397</v>
      </c>
      <c r="D34" s="33" t="str">
        <f>'Closed Merged'!G119</f>
        <v>DIB - Forcepoint RBI</v>
      </c>
      <c r="E34" s="176" t="str">
        <f>'Closed Merged'!P119</f>
        <v>Completed</v>
      </c>
      <c r="F34" s="125"/>
      <c r="G34" s="22"/>
      <c r="H34" s="22"/>
      <c r="I34" s="12"/>
    </row>
    <row r="35" spans="2:9" ht="13.5">
      <c r="B35" s="18" t="e">
        <f>'PS Project Register'!#REF!</f>
        <v>#REF!</v>
      </c>
      <c r="C35" s="32" t="e">
        <f>'PS Project Register'!#REF!</f>
        <v>#REF!</v>
      </c>
      <c r="D35" s="33" t="e">
        <f>'PS Project Register'!#REF!</f>
        <v>#REF!</v>
      </c>
      <c r="E35" s="172" t="e">
        <f>'PS Project Register'!#REF!</f>
        <v>#REF!</v>
      </c>
      <c r="F35" s="38"/>
      <c r="G35" s="22"/>
      <c r="H35" s="22"/>
      <c r="I35" s="12"/>
    </row>
    <row r="36" spans="2:9" ht="13.5">
      <c r="B36" s="18">
        <f>'Closed PS Projects'!B60</f>
        <v>55</v>
      </c>
      <c r="C36" s="32" t="str">
        <f>'Closed PS Projects'!C60</f>
        <v>RN-329</v>
      </c>
      <c r="D36" s="33" t="str">
        <f>'Closed PS Projects'!H60</f>
        <v xml:space="preserve">DP World </v>
      </c>
      <c r="E36" s="172" t="str">
        <f>'Closed PS Projects'!Q60</f>
        <v> </v>
      </c>
      <c r="F36" s="38"/>
      <c r="G36" s="22"/>
      <c r="H36" s="22"/>
      <c r="I36" s="12"/>
    </row>
    <row r="37" spans="2:9" ht="13.5">
      <c r="B37" s="18">
        <f>'Closed PS Projects'!B58</f>
        <v>53</v>
      </c>
      <c r="C37" s="32" t="str">
        <f>'Closed PS Projects'!C58</f>
        <v>RN-237</v>
      </c>
      <c r="D37" s="33" t="str">
        <f>'Closed PS Projects'!H58</f>
        <v>INTERPLAST</v>
      </c>
      <c r="E37" s="172">
        <f>'Closed PS Projects'!Q58</f>
        <v>3</v>
      </c>
      <c r="F37" s="38"/>
      <c r="G37" s="22"/>
      <c r="H37" s="22"/>
      <c r="I37" s="12"/>
    </row>
    <row r="38" spans="2:9" ht="13.5">
      <c r="B38" s="18">
        <f>'Closed PS Projects'!B28</f>
        <v>21</v>
      </c>
      <c r="C38" s="32" t="str">
        <f>'Closed PS Projects'!C28</f>
        <v>RN-349</v>
      </c>
      <c r="D38" s="33" t="str">
        <f>'Closed PS Projects'!H28</f>
        <v> </v>
      </c>
      <c r="E38" s="174" t="str">
        <f>'Closed PS Projects'!Q28</f>
        <v> </v>
      </c>
      <c r="F38" s="38"/>
      <c r="G38" s="22"/>
      <c r="H38" s="22"/>
      <c r="I38" s="12"/>
    </row>
    <row r="39" spans="2:9" ht="13.5">
      <c r="B39" s="18">
        <f>'Closed PS Projects'!B16</f>
        <v>9</v>
      </c>
      <c r="C39" s="32" t="str">
        <f>'Closed PS Projects'!C16</f>
        <v>RN-282</v>
      </c>
      <c r="D39" s="33" t="str">
        <f>'Closed PS Projects'!E16</f>
        <v>NW &amp; Sec</v>
      </c>
      <c r="E39" s="172" t="str">
        <f>'Closed PS Projects'!M16</f>
        <v>Vignesh</v>
      </c>
      <c r="F39" s="38"/>
      <c r="G39" s="22"/>
      <c r="H39" s="22"/>
      <c r="I39" s="12"/>
    </row>
    <row r="40" spans="2:9" ht="13.5">
      <c r="B40" s="18">
        <f>'Closed PS Projects'!B106</f>
        <v>13</v>
      </c>
      <c r="C40" s="32" t="str">
        <f>'Closed PS Projects'!C106</f>
        <v>RN-427</v>
      </c>
      <c r="D40" s="33" t="str">
        <f>'Closed PS Projects'!H106</f>
        <v>MBRSG FireWall Reconfiguration</v>
      </c>
      <c r="E40" s="176" t="str">
        <f>'Closed PS Projects'!Q106</f>
        <v>Completed</v>
      </c>
      <c r="F40" s="38"/>
      <c r="G40" s="22"/>
      <c r="H40" s="22"/>
      <c r="I40" s="12"/>
    </row>
    <row r="41" spans="2:9" ht="13.5">
      <c r="B41" s="18">
        <f>'Closed PS Projects'!B91</f>
        <v>15</v>
      </c>
      <c r="C41" s="32" t="str">
        <f>'Closed PS Projects'!C91</f>
        <v>RN-3</v>
      </c>
      <c r="D41" s="33" t="str">
        <f>'Closed PS Projects'!H91</f>
        <v>Voltas - VAPT</v>
      </c>
      <c r="E41" s="176" t="str">
        <f>'Closed PS Projects'!R91</f>
        <v>Completed</v>
      </c>
      <c r="F41" s="38"/>
      <c r="G41" s="22"/>
      <c r="H41" s="22"/>
      <c r="I41" s="12"/>
    </row>
    <row r="42" spans="2:9" ht="13.5">
      <c r="B42" s="18">
        <f>'Closed PS Projects'!B33</f>
        <v>26</v>
      </c>
      <c r="C42" s="32" t="str">
        <f>'Closed PS Projects'!C33</f>
        <v>RN-356</v>
      </c>
      <c r="D42" s="33" t="str">
        <f>'Closed PS Projects'!H33</f>
        <v>Theodor Wille Intertrade FZE</v>
      </c>
      <c r="E42" s="176">
        <f>'Closed PS Projects'!Q33</f>
        <v>4</v>
      </c>
      <c r="F42" s="38"/>
      <c r="G42" s="22"/>
      <c r="H42" s="22"/>
      <c r="I42" s="12"/>
    </row>
    <row r="43" spans="2:9" ht="13.5">
      <c r="B43" s="18" t="e">
        <f>'PS Project Register'!#REF!</f>
        <v>#REF!</v>
      </c>
      <c r="C43" s="32" t="e">
        <f>'PS Project Register'!#REF!</f>
        <v>#REF!</v>
      </c>
      <c r="D43" s="33" t="e">
        <f>'PS Project Register'!#REF!</f>
        <v>#REF!</v>
      </c>
      <c r="E43" s="174" t="e">
        <f>'PS Project Register'!#REF!</f>
        <v>#REF!</v>
      </c>
      <c r="F43" s="38"/>
      <c r="G43" s="22"/>
      <c r="H43" s="22"/>
      <c r="I43" s="12"/>
    </row>
    <row r="44" spans="2:9" ht="13.5">
      <c r="B44" s="18">
        <f>'Closed PS Projects'!B93</f>
        <v>18</v>
      </c>
      <c r="C44" s="32" t="str">
        <f>'Closed PS Projects'!C93</f>
        <v>RN-357</v>
      </c>
      <c r="D44" s="33" t="str">
        <f>'Closed PS Projects'!H93</f>
        <v>LM Exchange-Security Awareness trg</v>
      </c>
      <c r="E44" s="176" t="str">
        <f>'Closed PS Projects'!R93</f>
        <v>On Track</v>
      </c>
      <c r="F44" s="38"/>
      <c r="G44" s="22"/>
      <c r="H44" s="22"/>
      <c r="I44" s="12"/>
    </row>
    <row r="45" spans="2:9" ht="13.5">
      <c r="B45" s="18" t="e">
        <f>'PS Project Register'!#REF!</f>
        <v>#REF!</v>
      </c>
      <c r="C45" s="32" t="e">
        <f>'PS Project Register'!#REF!</f>
        <v>#REF!</v>
      </c>
      <c r="D45" s="33" t="e">
        <f>'PS Project Register'!#REF!</f>
        <v>#REF!</v>
      </c>
      <c r="E45" s="176" t="e">
        <f>'PS Project Register'!#REF!</f>
        <v>#REF!</v>
      </c>
      <c r="F45" s="38"/>
      <c r="G45" s="22"/>
      <c r="H45" s="22"/>
      <c r="I45" s="12"/>
    </row>
    <row r="46" spans="2:9" ht="13.5">
      <c r="B46" s="18">
        <f>'Closed PS Projects'!B53</f>
        <v>46</v>
      </c>
      <c r="C46" s="32" t="str">
        <f>'Closed PS Projects'!C53</f>
        <v>RN-286</v>
      </c>
      <c r="D46" s="33" t="str">
        <f>'Closed PS Projects'!H53</f>
        <v>NAFFCO</v>
      </c>
      <c r="E46" s="174">
        <f>'Closed PS Projects'!Q53</f>
        <v>4</v>
      </c>
      <c r="F46" s="38"/>
      <c r="G46" s="22"/>
      <c r="H46" s="22"/>
      <c r="I46" s="12"/>
    </row>
    <row r="47" spans="2:9" ht="13.5">
      <c r="B47" s="18">
        <f>'Closed PS Projects'!B19</f>
        <v>12</v>
      </c>
      <c r="C47" s="32" t="str">
        <f>'Closed PS Projects'!C19</f>
        <v>RN-104</v>
      </c>
      <c r="D47" s="33" t="str">
        <f>'Closed PS Projects'!E19</f>
        <v>NW &amp; Sec</v>
      </c>
      <c r="E47" s="176" t="str">
        <f>'Closed PS Projects'!M19</f>
        <v>Tanaya</v>
      </c>
      <c r="F47" s="38"/>
      <c r="G47" s="22"/>
      <c r="H47" s="22"/>
      <c r="I47" s="12"/>
    </row>
    <row r="48" spans="2:9" ht="13.5">
      <c r="B48" s="18">
        <f>'Closed PS Projects'!B15</f>
        <v>8</v>
      </c>
      <c r="C48" s="32" t="str">
        <f>'Closed PS Projects'!C15</f>
        <v>RN-288</v>
      </c>
      <c r="D48" s="33" t="str">
        <f>'Closed PS Projects'!E15</f>
        <v>IntelliStrike</v>
      </c>
      <c r="E48" s="176" t="str">
        <f>'Closed PS Projects'!M15</f>
        <v>Tanaya</v>
      </c>
      <c r="F48" s="38"/>
      <c r="G48" s="144"/>
      <c r="H48" s="144"/>
      <c r="I48" s="12"/>
    </row>
    <row r="49" spans="2:9" ht="13.5">
      <c r="B49" s="18" t="e">
        <f>'PS Project Register'!#REF!</f>
        <v>#REF!</v>
      </c>
      <c r="C49" s="32" t="e">
        <f>'PS Project Register'!#REF!</f>
        <v>#REF!</v>
      </c>
      <c r="D49" s="33" t="e">
        <f>'PS Project Register'!#REF!</f>
        <v>#REF!</v>
      </c>
      <c r="E49" s="174" t="e">
        <f>'PS Project Register'!#REF!</f>
        <v>#REF!</v>
      </c>
      <c r="F49" s="38"/>
      <c r="G49" s="22"/>
      <c r="H49" s="22"/>
      <c r="I49" s="12"/>
    </row>
    <row r="50" spans="2:9" ht="13.5">
      <c r="B50" s="18" t="e">
        <f>'Closed PS Projects'!#REF!</f>
        <v>#REF!</v>
      </c>
      <c r="C50" s="32" t="e">
        <f>'Closed PS Projects'!#REF!</f>
        <v>#REF!</v>
      </c>
      <c r="D50" s="33" t="e">
        <f>'Closed PS Projects'!#REF!</f>
        <v>#REF!</v>
      </c>
      <c r="E50" s="176" t="e">
        <f>'Closed PS Projects'!#REF!</f>
        <v>#REF!</v>
      </c>
      <c r="F50" s="38"/>
      <c r="G50" s="22"/>
      <c r="H50" s="22"/>
      <c r="I50" s="12"/>
    </row>
    <row r="51" spans="2:9" ht="13.5">
      <c r="B51" s="18" t="e">
        <f>'PS Project Register'!#REF!</f>
        <v>#REF!</v>
      </c>
      <c r="C51" s="32" t="e">
        <f>'PS Project Register'!#REF!</f>
        <v>#REF!</v>
      </c>
      <c r="D51" s="33" t="e">
        <f>'PS Project Register'!#REF!</f>
        <v>#REF!</v>
      </c>
      <c r="E51" s="174" t="e">
        <f>'PS Project Register'!#REF!</f>
        <v>#REF!</v>
      </c>
      <c r="F51" s="38"/>
      <c r="G51" s="22"/>
      <c r="H51" s="22"/>
      <c r="I51" s="12"/>
    </row>
    <row r="52" spans="2:9" ht="13.5">
      <c r="B52" s="18" t="e">
        <f>'PS Project Register'!#REF!</f>
        <v>#REF!</v>
      </c>
      <c r="C52" s="32" t="e">
        <f>'PS Project Register'!#REF!</f>
        <v>#REF!</v>
      </c>
      <c r="D52" s="33" t="e">
        <f>'PS Project Register'!#REF!</f>
        <v>#REF!</v>
      </c>
      <c r="E52" s="174" t="e">
        <f>'PS Project Register'!#REF!</f>
        <v>#REF!</v>
      </c>
      <c r="F52" s="38"/>
      <c r="G52" s="22"/>
      <c r="H52" s="22"/>
      <c r="I52" s="12"/>
    </row>
    <row r="53" spans="2:9" ht="13.5">
      <c r="B53" s="18">
        <f>'Closed PS Projects'!B94</f>
        <v>22</v>
      </c>
      <c r="C53" s="32" t="str">
        <f>'Closed PS Projects'!C94</f>
        <v>RN-289</v>
      </c>
      <c r="D53" s="33" t="str">
        <f>'Closed PS Projects'!H94</f>
        <v>EMPOWER-VAPT_2023</v>
      </c>
      <c r="E53" s="176" t="str">
        <f>'Closed PS Projects'!R94</f>
        <v>Completed</v>
      </c>
      <c r="F53" s="38"/>
      <c r="G53" s="22"/>
      <c r="H53" s="22"/>
      <c r="I53" s="12"/>
    </row>
    <row r="54" spans="2:9" ht="13.5">
      <c r="B54" s="18">
        <f>'Closed PS Projects'!B61</f>
        <v>56</v>
      </c>
      <c r="C54" s="32" t="str">
        <f>'Closed PS Projects'!C61</f>
        <v> </v>
      </c>
      <c r="D54" s="33" t="str">
        <f>'Closed PS Projects'!H61</f>
        <v> </v>
      </c>
      <c r="E54" s="174" t="str">
        <f>'Closed PS Projects'!Q61</f>
        <v> </v>
      </c>
      <c r="F54" s="38"/>
      <c r="G54" s="22"/>
      <c r="H54" s="22"/>
      <c r="I54" s="12"/>
    </row>
    <row r="55" spans="2:9" ht="13.5">
      <c r="B55" s="18">
        <f>'Closed PS Projects'!B29</f>
        <v>22</v>
      </c>
      <c r="C55" s="32" t="str">
        <f>'Closed PS Projects'!C29</f>
        <v>RN-16</v>
      </c>
      <c r="D55" s="33" t="str">
        <f>'Closed PS Projects'!H29</f>
        <v xml:space="preserve">Empower </v>
      </c>
      <c r="E55" s="174">
        <f>'Closed PS Projects'!Q29</f>
        <v>2</v>
      </c>
      <c r="F55" s="37"/>
      <c r="G55" s="21"/>
      <c r="H55" s="21"/>
      <c r="I55" s="11"/>
    </row>
    <row r="56" spans="2:9" ht="13.5">
      <c r="B56" s="18">
        <f>'Closed PS Projects'!B88</f>
        <v>23</v>
      </c>
      <c r="C56" s="32" t="str">
        <f>'Closed PS Projects'!C88</f>
        <v>RN-89</v>
      </c>
      <c r="D56" s="33" t="str">
        <f>'Closed PS Projects'!H88</f>
        <v>AJMAN BANK - DLP &amp; FP</v>
      </c>
      <c r="E56" s="174" t="str">
        <f>'Closed PS Projects'!R88</f>
        <v>On Track</v>
      </c>
      <c r="F56" s="37"/>
      <c r="G56" s="21"/>
      <c r="H56" s="21"/>
      <c r="I56" s="11"/>
    </row>
    <row r="57" spans="2:9" ht="13.5">
      <c r="B57" s="18" t="e">
        <f>'PS Project Register'!#REF!</f>
        <v>#REF!</v>
      </c>
      <c r="C57" s="32" t="e">
        <f>'PS Project Register'!#REF!</f>
        <v>#REF!</v>
      </c>
      <c r="D57" s="33" t="e">
        <f>'PS Project Register'!#REF!</f>
        <v>#REF!</v>
      </c>
      <c r="E57" s="176" t="e">
        <f>'PS Project Register'!#REF!</f>
        <v>#REF!</v>
      </c>
      <c r="F57" s="37"/>
      <c r="G57" s="21"/>
      <c r="H57" s="21"/>
      <c r="I57" s="11"/>
    </row>
    <row r="58" spans="2:9" ht="13.5">
      <c r="B58" s="18" t="e">
        <f>'PS Project Register'!#REF!</f>
        <v>#REF!</v>
      </c>
      <c r="C58" s="32" t="e">
        <f>'PS Project Register'!#REF!</f>
        <v>#REF!</v>
      </c>
      <c r="D58" s="33" t="e">
        <f>'PS Project Register'!#REF!</f>
        <v>#REF!</v>
      </c>
      <c r="E58" s="176" t="e">
        <f>'PS Project Register'!#REF!</f>
        <v>#REF!</v>
      </c>
      <c r="F58" s="37"/>
      <c r="G58" s="21"/>
      <c r="H58" s="21"/>
      <c r="I58" s="11"/>
    </row>
    <row r="59" spans="2:9" ht="13.5">
      <c r="B59" s="18" t="e">
        <f>'PS Project Register'!#REF!</f>
        <v>#REF!</v>
      </c>
      <c r="C59" s="32" t="e">
        <f>'PS Project Register'!#REF!</f>
        <v>#REF!</v>
      </c>
      <c r="D59" s="33" t="e">
        <f>'PS Project Register'!#REF!</f>
        <v>#REF!</v>
      </c>
      <c r="E59" s="176" t="e">
        <f>'PS Project Register'!#REF!</f>
        <v>#REF!</v>
      </c>
      <c r="F59" s="37"/>
      <c r="G59" s="21"/>
      <c r="H59" s="21"/>
      <c r="I59" s="11"/>
    </row>
    <row r="60" spans="2:9" ht="13.5">
      <c r="B60" s="18">
        <f>'PS Project Register'!B14</f>
        <v>2</v>
      </c>
      <c r="C60" s="32" t="str">
        <f>'PS Project Register'!C14</f>
        <v>RN-122</v>
      </c>
      <c r="D60" s="33" t="str">
        <f>'PS Project Register'!G14</f>
        <v>ADCB - SailPoint Phase 2</v>
      </c>
      <c r="E60" s="171"/>
      <c r="F60" s="37"/>
      <c r="G60" s="21"/>
      <c r="H60" s="21"/>
      <c r="I60" s="11"/>
    </row>
    <row r="61" spans="2:9" ht="13.5">
      <c r="B61" s="18">
        <f>'Closed PS Projects'!B52</f>
        <v>45</v>
      </c>
      <c r="C61" s="32" t="str">
        <f>'Closed PS Projects'!C52</f>
        <v>RN-289</v>
      </c>
      <c r="D61" s="33" t="str">
        <f>'Closed PS Projects'!H52</f>
        <v>EMPOWER</v>
      </c>
      <c r="E61" s="175">
        <f>'Closed PS Projects'!Q52</f>
        <v>3</v>
      </c>
      <c r="F61" s="37"/>
      <c r="G61" s="21"/>
      <c r="H61" s="21"/>
      <c r="I61" s="11"/>
    </row>
    <row r="62" spans="2:9" ht="13.5">
      <c r="B62" s="18">
        <f>'Closed PS Projects'!B62</f>
        <v>57</v>
      </c>
      <c r="C62" s="32" t="str">
        <f>'Closed PS Projects'!C62</f>
        <v> </v>
      </c>
      <c r="D62" s="33" t="str">
        <f>'Closed PS Projects'!H62</f>
        <v> </v>
      </c>
      <c r="E62" s="176" t="str">
        <f>'Closed PS Projects'!Q62</f>
        <v> </v>
      </c>
      <c r="F62" s="37"/>
      <c r="G62" s="21"/>
      <c r="H62" s="21"/>
      <c r="I62" s="11"/>
    </row>
    <row r="63" spans="2:9" ht="13.5">
      <c r="B63" s="18" t="e">
        <f>'PS Project Register'!#REF!</f>
        <v>#REF!</v>
      </c>
      <c r="C63" s="32" t="e">
        <f>'PS Project Register'!#REF!</f>
        <v>#REF!</v>
      </c>
      <c r="D63" s="33" t="e">
        <f>'PS Project Register'!#REF!</f>
        <v>#REF!</v>
      </c>
      <c r="E63" s="176" t="e">
        <f>'PS Project Register'!#REF!</f>
        <v>#REF!</v>
      </c>
      <c r="F63" s="37"/>
      <c r="G63" s="21"/>
      <c r="H63" s="21"/>
      <c r="I63" s="11"/>
    </row>
    <row r="64" spans="2:9" ht="13.5">
      <c r="B64" s="18" t="e">
        <f>'PS Project Register'!#REF!</f>
        <v>#REF!</v>
      </c>
      <c r="C64" s="32" t="e">
        <f>'PS Project Register'!#REF!</f>
        <v>#REF!</v>
      </c>
      <c r="D64" s="33" t="e">
        <f>'PS Project Register'!#REF!</f>
        <v>#REF!</v>
      </c>
      <c r="E64" s="176" t="e">
        <f>'PS Project Register'!#REF!</f>
        <v>#REF!</v>
      </c>
      <c r="F64" s="37"/>
      <c r="G64" s="21"/>
      <c r="H64" s="21"/>
      <c r="I64" s="11"/>
    </row>
    <row r="65" spans="2:9" ht="13.5">
      <c r="B65" s="18">
        <f>'Closed PS Projects'!B22</f>
        <v>15</v>
      </c>
      <c r="C65" s="32" t="str">
        <f>'Closed PS Projects'!C22</f>
        <v>RN-294</v>
      </c>
      <c r="D65" s="33" t="str">
        <f>'Closed PS Projects'!E22</f>
        <v>NW &amp; Sec</v>
      </c>
      <c r="E65" s="176" t="str">
        <f>'Closed PS Projects'!M22</f>
        <v>Vignesh</v>
      </c>
      <c r="F65" s="37"/>
      <c r="G65" s="21"/>
      <c r="H65" s="21"/>
      <c r="I65" s="11"/>
    </row>
    <row r="66" spans="2:9" ht="13.5">
      <c r="B66" s="18">
        <f>'Closed PS Projects'!B38</f>
        <v>31</v>
      </c>
      <c r="C66" s="32" t="str">
        <f>'Closed PS Projects'!C38</f>
        <v>RN-279</v>
      </c>
      <c r="D66" s="33" t="str">
        <f>'Closed PS Projects'!H38</f>
        <v>Damas - Cybereason</v>
      </c>
      <c r="E66" s="172">
        <f>'Closed PS Projects'!Q38</f>
        <v>2</v>
      </c>
      <c r="F66" s="37"/>
      <c r="G66" s="21"/>
      <c r="H66" s="21"/>
      <c r="I66" s="11"/>
    </row>
    <row r="67" spans="2:9" ht="13.5">
      <c r="B67" s="18">
        <f>'Closed PS Projects'!B37</f>
        <v>30</v>
      </c>
      <c r="C67" s="32" t="str">
        <f>'Closed PS Projects'!C37</f>
        <v>RN-331</v>
      </c>
      <c r="D67" s="33" t="str">
        <f>'Closed PS Projects'!H37</f>
        <v>Tawazun Industrial Park</v>
      </c>
      <c r="E67" s="172" t="str">
        <f>'Closed PS Projects'!Q37</f>
        <v> </v>
      </c>
      <c r="F67" s="37"/>
      <c r="G67" s="21"/>
      <c r="H67" s="21"/>
      <c r="I67" s="11"/>
    </row>
    <row r="68" spans="2:9" ht="13.5">
      <c r="B68" s="18" t="e">
        <f>'PS Project Register'!#REF!</f>
        <v>#REF!</v>
      </c>
      <c r="C68" s="32" t="e">
        <f>'PS Project Register'!#REF!</f>
        <v>#REF!</v>
      </c>
      <c r="D68" s="33" t="e">
        <f>'PS Project Register'!#REF!</f>
        <v>#REF!</v>
      </c>
      <c r="E68" s="174" t="e">
        <f>'PS Project Register'!#REF!</f>
        <v>#REF!</v>
      </c>
      <c r="F68" s="37"/>
      <c r="G68" s="21"/>
      <c r="H68" s="21"/>
      <c r="I68" s="11"/>
    </row>
    <row r="69" spans="2:9" ht="13.5">
      <c r="B69" s="18">
        <f>'Closed PS Projects'!B72</f>
        <v>28</v>
      </c>
      <c r="C69" s="32" t="str">
        <f>'Closed PS Projects'!C72</f>
        <v>RN-279</v>
      </c>
      <c r="D69" s="33" t="str">
        <f>'Closed PS Projects'!H72</f>
        <v>Damas - Cybereason</v>
      </c>
      <c r="E69" s="174" t="str">
        <f>'Closed PS Projects'!Q72</f>
        <v>Completed</v>
      </c>
      <c r="F69" s="37"/>
      <c r="G69" s="21"/>
      <c r="H69" s="21"/>
      <c r="I69" s="11"/>
    </row>
    <row r="70" spans="2:9" ht="13.5">
      <c r="B70" s="18">
        <f>'Closed PS Projects'!B34</f>
        <v>27</v>
      </c>
      <c r="C70" s="32" t="str">
        <f>'Closed PS Projects'!C34</f>
        <v>RN-102</v>
      </c>
      <c r="D70" s="33" t="str">
        <f>'Closed PS Projects'!H34</f>
        <v>ALDAR</v>
      </c>
      <c r="E70" s="174">
        <f>'Closed PS Projects'!Q34</f>
        <v>5</v>
      </c>
      <c r="F70" s="37"/>
      <c r="G70" s="21"/>
      <c r="H70" s="21"/>
      <c r="I70" s="11"/>
    </row>
    <row r="71" spans="2:9" ht="13.5">
      <c r="B71" s="18" t="e">
        <f>'PS Project Register'!#REF!</f>
        <v>#REF!</v>
      </c>
      <c r="C71" s="32" t="e">
        <f>'PS Project Register'!#REF!</f>
        <v>#REF!</v>
      </c>
      <c r="D71" s="33" t="e">
        <f>'PS Project Register'!#REF!</f>
        <v>#REF!</v>
      </c>
      <c r="E71" s="174" t="e">
        <f>'PS Project Register'!#REF!</f>
        <v>#REF!</v>
      </c>
      <c r="F71" s="37"/>
      <c r="G71" s="21"/>
      <c r="H71" s="21"/>
      <c r="I71" s="11"/>
    </row>
    <row r="72" spans="2:9" ht="13.5">
      <c r="B72" s="18" t="e">
        <f>'PS Project Register'!#REF!</f>
        <v>#REF!</v>
      </c>
      <c r="C72" s="32" t="e">
        <f>'PS Project Register'!#REF!</f>
        <v>#REF!</v>
      </c>
      <c r="D72" s="33" t="e">
        <f>'PS Project Register'!#REF!</f>
        <v>#REF!</v>
      </c>
      <c r="E72" s="174" t="e">
        <f>'PS Project Register'!#REF!</f>
        <v>#REF!</v>
      </c>
      <c r="F72" s="37"/>
      <c r="G72" s="21"/>
      <c r="H72" s="21"/>
      <c r="I72" s="11"/>
    </row>
    <row r="73" spans="2:9" ht="13.5">
      <c r="B73" s="18" t="e">
        <f>'PS Project Register'!#REF!</f>
        <v>#REF!</v>
      </c>
      <c r="C73" s="32" t="str">
        <f>'Closed PS Projects'!C40</f>
        <v>RN-409</v>
      </c>
      <c r="D73" s="33" t="str">
        <f>'Closed PS Projects'!H40</f>
        <v>Gulf Marines Services Company LLC</v>
      </c>
      <c r="E73" s="171"/>
      <c r="F73" s="37"/>
      <c r="G73" s="21"/>
      <c r="H73" s="21"/>
      <c r="I73" s="11"/>
    </row>
    <row r="74" spans="2:9" ht="13.5">
      <c r="B74" s="18" t="e">
        <f>'PS Project Register'!#REF!</f>
        <v>#REF!</v>
      </c>
      <c r="C74" s="32" t="e">
        <f>'PS Project Register'!#REF!</f>
        <v>#REF!</v>
      </c>
      <c r="D74" s="33" t="e">
        <f>'PS Project Register'!#REF!</f>
        <v>#REF!</v>
      </c>
      <c r="E74" s="171" t="str">
        <f>'Closed PS Projects'!Q40</f>
        <v> </v>
      </c>
      <c r="F74" s="37"/>
      <c r="G74" s="21"/>
      <c r="H74" s="21"/>
      <c r="I74" s="11"/>
    </row>
    <row r="75" spans="2:9" ht="13.5">
      <c r="B75" s="18" t="e">
        <f>'PS Project Register'!#REF!</f>
        <v>#REF!</v>
      </c>
      <c r="C75" s="32" t="e">
        <f>'PS Project Register'!#REF!</f>
        <v>#REF!</v>
      </c>
      <c r="D75" s="33" t="e">
        <f>'PS Project Register'!#REF!</f>
        <v>#REF!</v>
      </c>
      <c r="E75" s="171" t="e">
        <f>'PS Project Register'!#REF!</f>
        <v>#REF!</v>
      </c>
      <c r="F75" s="37"/>
      <c r="G75" s="21"/>
      <c r="H75" s="21"/>
      <c r="I75" s="11"/>
    </row>
    <row r="76" spans="2:9" ht="27">
      <c r="B76" s="18">
        <f>'Closed PS Projects'!B63</f>
        <v>40</v>
      </c>
      <c r="C76" s="32" t="str">
        <f>'Closed PS Projects'!C63</f>
        <v>RN-341</v>
      </c>
      <c r="D76" s="33" t="str">
        <f>'Closed PS Projects'!H63</f>
        <v>Waha Health - CyberReason PS - 4 Days</v>
      </c>
      <c r="E76" s="171" t="e">
        <f>'PS Project Register'!#REF!</f>
        <v>#REF!</v>
      </c>
      <c r="F76" s="37"/>
      <c r="G76" s="21"/>
      <c r="H76" s="21"/>
      <c r="I76" s="11"/>
    </row>
    <row r="77" spans="2:9" ht="13.5">
      <c r="B77" s="18" t="e">
        <f>'PS Project Register'!#REF!</f>
        <v>#REF!</v>
      </c>
      <c r="C77" s="32" t="e">
        <f>'PS Project Register'!#REF!</f>
        <v>#REF!</v>
      </c>
      <c r="D77" s="33" t="e">
        <f>'PS Project Register'!#REF!</f>
        <v>#REF!</v>
      </c>
      <c r="E77" s="171" t="str">
        <f>'Closed PS Projects'!Q63</f>
        <v>Completed</v>
      </c>
      <c r="F77" s="37"/>
      <c r="G77" s="21"/>
      <c r="H77" s="21"/>
      <c r="I77" s="11"/>
    </row>
    <row r="78" spans="2:9" ht="13.5">
      <c r="B78" s="18">
        <f>'Closed PS Projects'!B87</f>
        <v>31</v>
      </c>
      <c r="C78" s="32" t="str">
        <f>'Closed PS Projects'!C87</f>
        <v>RN-304</v>
      </c>
      <c r="D78" s="33" t="str">
        <f>'Closed PS Projects'!H87</f>
        <v>Deem Finance_Zscaler</v>
      </c>
      <c r="E78" s="171" t="e">
        <f>'PS Project Register'!#REF!</f>
        <v>#REF!</v>
      </c>
      <c r="F78" s="37"/>
      <c r="G78" s="21"/>
      <c r="H78" s="21"/>
      <c r="I78" s="11"/>
    </row>
    <row r="79" spans="2:9" ht="13.5">
      <c r="B79" s="18">
        <f>'Closed PS Projects'!B78</f>
        <v>33</v>
      </c>
      <c r="C79" s="32" t="str">
        <f>'Closed PS Projects'!C78</f>
        <v>RN-309</v>
      </c>
      <c r="D79" s="33" t="str">
        <f>'Closed PS Projects'!H78</f>
        <v>Mall Of Qatar_Akamai_19062023</v>
      </c>
      <c r="E79" s="171" t="str">
        <f>'Closed PS Projects'!Q87</f>
        <v>On Track</v>
      </c>
      <c r="F79" s="37"/>
      <c r="G79" s="21"/>
      <c r="H79" s="21"/>
      <c r="I79" s="11"/>
    </row>
    <row r="80" spans="2:9" ht="13.5">
      <c r="B80" s="18">
        <f>'Closed PS Projects'!B46</f>
        <v>39</v>
      </c>
      <c r="C80" s="32" t="e">
        <f>'PS Project Register'!#REF!</f>
        <v>#REF!</v>
      </c>
      <c r="D80" s="33" t="e">
        <f>'PS Project Register'!#REF!</f>
        <v>#REF!</v>
      </c>
      <c r="E80" s="171" t="str">
        <f>'Closed PS Projects'!Q78</f>
        <v>On Track</v>
      </c>
      <c r="F80" s="38"/>
      <c r="G80" s="22"/>
      <c r="H80" s="22"/>
      <c r="I80" s="12"/>
    </row>
    <row r="81" spans="2:9" ht="13.5">
      <c r="B81" s="18" t="e">
        <f>'PS Project Register'!#REF!</f>
        <v>#REF!</v>
      </c>
      <c r="C81" s="32" t="str">
        <f>'Closed Merged'!C110</f>
        <v>RN-375</v>
      </c>
      <c r="D81" s="33" t="str">
        <f>'Closed Merged'!G110</f>
        <v>ADEK - CyberArc</v>
      </c>
      <c r="E81" s="171">
        <f>'Closed PS Projects'!Q46</f>
        <v>4</v>
      </c>
      <c r="F81" s="38"/>
      <c r="G81" s="22"/>
      <c r="H81" s="22"/>
      <c r="I81" s="12"/>
    </row>
    <row r="82" spans="2:9" ht="13.5">
      <c r="B82" s="18" t="e">
        <f>'PS Project Register'!#REF!</f>
        <v>#REF!</v>
      </c>
      <c r="C82" s="32" t="str">
        <f>'Closed PS Projects'!C46</f>
        <v>RN-89</v>
      </c>
      <c r="D82" s="33" t="str">
        <f>'Closed PS Projects'!H46</f>
        <v>AJMAN BANK</v>
      </c>
      <c r="E82" s="171" t="str">
        <f>'Closed Merged'!P110</f>
        <v>Completed</v>
      </c>
      <c r="F82" s="38"/>
      <c r="G82" s="22"/>
      <c r="H82" s="22"/>
      <c r="I82" s="12"/>
    </row>
    <row r="83" spans="2:9" ht="13.5">
      <c r="B83" s="18" t="e">
        <f>'PS Project Register'!#REF!</f>
        <v>#REF!</v>
      </c>
      <c r="C83" s="32" t="e">
        <f>'PS Project Register'!#REF!</f>
        <v>#REF!</v>
      </c>
      <c r="D83" s="33" t="e">
        <f>'PS Project Register'!#REF!</f>
        <v>#REF!</v>
      </c>
      <c r="E83" s="171" t="e">
        <f>'PS Project Register'!#REF!</f>
        <v>#REF!</v>
      </c>
      <c r="F83" s="38"/>
      <c r="G83" s="22"/>
      <c r="H83" s="22"/>
      <c r="I83" s="12"/>
    </row>
    <row r="84" spans="2:9" ht="13.5">
      <c r="B84" s="18" t="e">
        <f>'PS Project Register'!#REF!</f>
        <v>#REF!</v>
      </c>
      <c r="C84" s="32" t="e">
        <f>'PS Project Register'!#REF!</f>
        <v>#REF!</v>
      </c>
      <c r="D84" s="33" t="e">
        <f>'PS Project Register'!#REF!</f>
        <v>#REF!</v>
      </c>
      <c r="E84" s="171" t="e">
        <f>'PS Project Register'!#REF!</f>
        <v>#REF!</v>
      </c>
      <c r="F84" s="38"/>
      <c r="G84" s="22"/>
      <c r="H84" s="22"/>
      <c r="I84" s="12"/>
    </row>
    <row r="85" spans="2:9" ht="13.5">
      <c r="B85" s="18">
        <f>'Closed PS Projects'!B83</f>
        <v>35</v>
      </c>
      <c r="C85" s="32" t="str">
        <f>'Closed PS Projects'!C83</f>
        <v>RN-312</v>
      </c>
      <c r="D85" s="33" t="str">
        <f>'Closed PS Projects'!H83</f>
        <v>ES_F5 Networks</v>
      </c>
      <c r="E85" s="171" t="e">
        <f>'PS Project Register'!#REF!</f>
        <v>#REF!</v>
      </c>
      <c r="F85" s="38"/>
      <c r="G85" s="22"/>
      <c r="H85" s="22"/>
      <c r="I85" s="12"/>
    </row>
    <row r="86" spans="2:9" ht="13.5">
      <c r="B86" s="18" t="e">
        <f>'PS Project Register'!#REF!</f>
        <v>#REF!</v>
      </c>
      <c r="C86" s="32" t="e">
        <f>'PS Project Register'!#REF!</f>
        <v>#REF!</v>
      </c>
      <c r="D86" s="33" t="e">
        <f>'PS Project Register'!#REF!</f>
        <v>#REF!</v>
      </c>
      <c r="E86" s="171" t="str">
        <f>'Closed PS Projects'!Q83</f>
        <v>On Track</v>
      </c>
      <c r="F86" s="38"/>
      <c r="G86" s="22"/>
      <c r="H86" s="22"/>
      <c r="I86" s="12"/>
    </row>
    <row r="87" spans="2:9" ht="13.5">
      <c r="B87" s="18" t="e">
        <f>'Closed PS Projects'!#REF!</f>
        <v>#REF!</v>
      </c>
      <c r="C87" s="32" t="e">
        <f>'Closed PS Projects'!#REF!</f>
        <v>#REF!</v>
      </c>
      <c r="D87" s="33" t="e">
        <f>'Closed PS Projects'!#REF!</f>
        <v>#REF!</v>
      </c>
      <c r="E87" s="171" t="e">
        <f>'PS Project Register'!#REF!</f>
        <v>#REF!</v>
      </c>
      <c r="F87" s="38"/>
      <c r="G87" s="22"/>
      <c r="H87" s="22"/>
      <c r="I87" s="12"/>
    </row>
    <row r="88" spans="2:9" ht="13.5">
      <c r="B88" s="18" t="e">
        <f>'PS Project Register'!#REF!</f>
        <v>#REF!</v>
      </c>
      <c r="C88" s="32" t="e">
        <f>'PS Project Register'!#REF!</f>
        <v>#REF!</v>
      </c>
      <c r="D88" s="33" t="e">
        <f>'PS Project Register'!#REF!</f>
        <v>#REF!</v>
      </c>
      <c r="E88" s="171" t="e">
        <f>'Closed PS Projects'!#REF!</f>
        <v>#REF!</v>
      </c>
      <c r="F88" s="38"/>
      <c r="G88" s="22"/>
      <c r="H88" s="22"/>
      <c r="I88" s="12"/>
    </row>
    <row r="89" spans="2:9" ht="13.5">
      <c r="B89" s="18" t="e">
        <f>'PS Project Register'!#REF!</f>
        <v>#REF!</v>
      </c>
      <c r="C89" s="32" t="e">
        <f>'PS Project Register'!#REF!</f>
        <v>#REF!</v>
      </c>
      <c r="D89" s="33" t="e">
        <f>'PS Project Register'!#REF!</f>
        <v>#REF!</v>
      </c>
      <c r="E89" s="171" t="e">
        <f>'PS Project Register'!#REF!</f>
        <v>#REF!</v>
      </c>
      <c r="F89" s="38"/>
      <c r="G89" s="22"/>
      <c r="H89" s="22"/>
      <c r="I89" s="12"/>
    </row>
    <row r="90" spans="2:9" ht="13.5">
      <c r="B90" s="18">
        <f>'Closed PS Projects'!B90</f>
        <v>35</v>
      </c>
      <c r="C90" s="32" t="str">
        <f>'Closed PS Projects'!C90</f>
        <v>RN-342</v>
      </c>
      <c r="D90" s="33" t="str">
        <f>'Closed PS Projects'!H90</f>
        <v>MAF Bot Manager</v>
      </c>
      <c r="E90" s="171" t="e">
        <f>'PS Project Register'!#REF!</f>
        <v>#REF!</v>
      </c>
      <c r="F90" s="38"/>
      <c r="G90" s="22"/>
      <c r="H90" s="22"/>
      <c r="I90" s="12"/>
    </row>
    <row r="91" spans="2:9" ht="13.5">
      <c r="B91" s="18">
        <f>'Closed PS Projects'!B20</f>
        <v>13</v>
      </c>
      <c r="C91" s="32" t="str">
        <f>'Closed PS Projects'!C20</f>
        <v>RN-270</v>
      </c>
      <c r="D91" s="33" t="str">
        <f>'Closed PS Projects'!H20</f>
        <v>LM Exchange</v>
      </c>
      <c r="E91" s="171" t="str">
        <f>'Closed PS Projects'!R90</f>
        <v>Completed</v>
      </c>
      <c r="F91" s="38"/>
      <c r="G91" s="22"/>
      <c r="H91" s="22"/>
      <c r="I91" s="12"/>
    </row>
    <row r="92" spans="2:9" ht="13.5">
      <c r="B92" s="18" t="e">
        <f>'PS Project Register'!#REF!</f>
        <v>#REF!</v>
      </c>
      <c r="C92" s="32" t="e">
        <f>'PS Project Register'!#REF!</f>
        <v>#REF!</v>
      </c>
      <c r="D92" s="33" t="e">
        <f>'PS Project Register'!#REF!</f>
        <v>#REF!</v>
      </c>
      <c r="E92" s="171" t="str">
        <f>'Closed PS Projects'!Q20</f>
        <v> </v>
      </c>
      <c r="F92" s="38"/>
      <c r="G92" s="22"/>
      <c r="H92" s="22"/>
      <c r="I92" s="12"/>
    </row>
    <row r="93" spans="2:9" ht="13.5">
      <c r="B93" s="18" t="e">
        <f>'PS Project Register'!#REF!</f>
        <v>#REF!</v>
      </c>
      <c r="C93" s="32" t="e">
        <f>'PS Project Register'!#REF!</f>
        <v>#REF!</v>
      </c>
      <c r="D93" s="33" t="e">
        <f>'PS Project Register'!#REF!</f>
        <v>#REF!</v>
      </c>
      <c r="E93" s="171" t="e">
        <f>'PS Project Register'!#REF!</f>
        <v>#REF!</v>
      </c>
      <c r="F93" s="38"/>
      <c r="G93" s="22"/>
      <c r="H93" s="22"/>
      <c r="I93" s="12"/>
    </row>
    <row r="94" spans="2:9" ht="13.5">
      <c r="B94" s="18" t="e">
        <f>'PS Project Register'!#REF!</f>
        <v>#REF!</v>
      </c>
      <c r="C94" s="32" t="e">
        <f>'PS Project Register'!#REF!</f>
        <v>#REF!</v>
      </c>
      <c r="D94" s="33" t="e">
        <f>'PS Project Register'!#REF!</f>
        <v>#REF!</v>
      </c>
      <c r="E94" s="171" t="e">
        <f>'PS Project Register'!#REF!</f>
        <v>#REF!</v>
      </c>
      <c r="F94" s="38"/>
      <c r="G94" s="22"/>
      <c r="H94" s="22"/>
      <c r="I94" s="12"/>
    </row>
    <row r="95" spans="2:9" ht="13.5">
      <c r="B95" s="18">
        <f>'Closed PS Projects'!B13</f>
        <v>6</v>
      </c>
      <c r="C95" s="32" t="str">
        <f>'Closed PS Projects'!C13</f>
        <v>RN-27</v>
      </c>
      <c r="D95" s="33" t="str">
        <f>'Closed PS Projects'!E13</f>
        <v> </v>
      </c>
      <c r="E95" s="171" t="e">
        <f>'PS Project Register'!#REF!</f>
        <v>#REF!</v>
      </c>
      <c r="F95" s="38"/>
      <c r="G95" s="22"/>
      <c r="H95" s="22"/>
      <c r="I95" s="12"/>
    </row>
    <row r="96" spans="2:9" ht="13.5">
      <c r="B96" s="18">
        <f>'Closed PS Projects'!B56</f>
        <v>49</v>
      </c>
      <c r="C96" s="32" t="str">
        <f>'Closed PS Projects'!C56</f>
        <v>RN-292</v>
      </c>
      <c r="D96" s="33" t="str">
        <f>'Closed PS Projects'!H56</f>
        <v>SKM AirConditioning</v>
      </c>
      <c r="E96" s="171" t="str">
        <f>'Closed PS Projects'!M13</f>
        <v>Pallavi Nair</v>
      </c>
      <c r="F96" s="38"/>
      <c r="G96" s="22"/>
      <c r="H96" s="22"/>
      <c r="I96" s="12"/>
    </row>
    <row r="97" spans="2:9" ht="13.5">
      <c r="B97" s="18">
        <f>'Closed PS Projects'!B24</f>
        <v>17</v>
      </c>
      <c r="C97" s="32" t="str">
        <f>'Closed PS Projects'!C24</f>
        <v>RN-119</v>
      </c>
      <c r="D97" s="33" t="str">
        <f>'Closed PS Projects'!H24</f>
        <v>Transco</v>
      </c>
      <c r="E97" s="171">
        <f>'Closed PS Projects'!Q56</f>
        <v>4</v>
      </c>
      <c r="F97" s="38"/>
      <c r="G97" s="22"/>
      <c r="H97" s="22"/>
      <c r="I97" s="12"/>
    </row>
    <row r="98" spans="2:9" ht="13.5">
      <c r="B98" s="18">
        <f>'Closed PS Projects'!B35</f>
        <v>28</v>
      </c>
      <c r="C98" s="32" t="str">
        <f>'Closed PS Projects'!C35</f>
        <v> </v>
      </c>
      <c r="D98" s="33">
        <f>'Closed PS Projects'!H35</f>
        <v>0</v>
      </c>
      <c r="E98" s="171">
        <f>'Closed PS Projects'!Q24</f>
        <v>4</v>
      </c>
      <c r="F98" s="38"/>
      <c r="G98" s="22"/>
      <c r="H98" s="22"/>
      <c r="I98" s="12"/>
    </row>
    <row r="99" spans="2:9" ht="27">
      <c r="B99" s="18">
        <f>'Closed PS Projects'!B71</f>
        <v>43</v>
      </c>
      <c r="C99" s="32" t="str">
        <f>'Closed PS Projects'!C71</f>
        <v>RN-331</v>
      </c>
      <c r="D99" s="33" t="str">
        <f>'Closed PS Projects'!H71</f>
        <v>Tawajun Industrial Park - Checkmarx solution</v>
      </c>
      <c r="E99" s="171">
        <f>'Closed PS Projects'!Q35</f>
        <v>0</v>
      </c>
      <c r="F99" s="38"/>
      <c r="G99" s="22"/>
      <c r="H99" s="22"/>
      <c r="I99" s="12"/>
    </row>
    <row r="100" spans="2:9" ht="13.5">
      <c r="B100" s="18" t="e">
        <f>'PS Project Register'!#REF!</f>
        <v>#REF!</v>
      </c>
      <c r="C100" s="32" t="e">
        <f>'PS Project Register'!#REF!</f>
        <v>#REF!</v>
      </c>
      <c r="D100" s="33" t="e">
        <f>'PS Project Register'!#REF!</f>
        <v>#REF!</v>
      </c>
      <c r="E100" s="171" t="str">
        <f>'Closed PS Projects'!Q71</f>
        <v>On Track</v>
      </c>
      <c r="F100" s="38"/>
      <c r="G100" s="22"/>
      <c r="H100" s="22"/>
      <c r="I100" s="12"/>
    </row>
    <row r="101" spans="2:9" ht="27">
      <c r="B101" s="18">
        <f>'PS Project Register'!B15</f>
        <v>49</v>
      </c>
      <c r="C101" s="32" t="str">
        <f>'PS Project Register'!C15</f>
        <v>RN-305</v>
      </c>
      <c r="D101" s="33" t="str">
        <f>'PS Project Register'!G15</f>
        <v>ENI_Emirates National Investments - VAPT</v>
      </c>
      <c r="E101" s="171" t="e">
        <f>'PS Project Register'!#REF!</f>
        <v>#REF!</v>
      </c>
      <c r="F101" s="38"/>
      <c r="G101" s="22"/>
      <c r="H101" s="22"/>
      <c r="I101" s="12"/>
    </row>
    <row r="102" spans="2:9" ht="13.5">
      <c r="B102" s="18">
        <f>'Closed PS Projects'!B39</f>
        <v>32</v>
      </c>
      <c r="C102" s="32" t="str">
        <f>'Closed PS Projects'!C39</f>
        <v>RN-379</v>
      </c>
      <c r="D102" s="33" t="str">
        <f>'Closed PS Projects'!H39</f>
        <v>DLD</v>
      </c>
      <c r="E102" s="171" t="str">
        <f>'PS Project Register'!P15</f>
        <v>Delayed</v>
      </c>
      <c r="F102" s="38"/>
      <c r="G102" s="22"/>
      <c r="H102" s="22"/>
      <c r="I102" s="12"/>
    </row>
    <row r="103" spans="2:9" ht="13.5">
      <c r="B103" s="18">
        <f>'Closed AMC Projects'!B53</f>
        <v>58</v>
      </c>
      <c r="C103" s="32" t="str">
        <f>'Closed AMC Projects'!C53</f>
        <v>RN-278</v>
      </c>
      <c r="D103" s="33" t="str">
        <f>'Closed AMC Projects'!J53</f>
        <v>Vendor</v>
      </c>
      <c r="E103" s="171">
        <f>'Closed PS Projects'!Q39</f>
        <v>2</v>
      </c>
      <c r="F103" s="38"/>
      <c r="G103" s="22"/>
      <c r="H103" s="22"/>
      <c r="I103" s="12"/>
    </row>
    <row r="104" spans="2:9" ht="54">
      <c r="B104" s="18">
        <f>'Closed PS Projects'!B86</f>
        <v>41</v>
      </c>
      <c r="C104" s="32" t="str">
        <f>'Closed PS Projects'!C86</f>
        <v>RN-353</v>
      </c>
      <c r="D104" s="33" t="str">
        <f>'Closed PS Projects'!H86</f>
        <v>ES_Forcepoint Proxy - Licenses; Professional Services_ZTNA</v>
      </c>
      <c r="E104" s="171" t="str">
        <f>'Closed AMC Projects'!S53</f>
        <v>Task based AMC - tasks will be supported by vendor</v>
      </c>
      <c r="F104" s="38"/>
      <c r="G104" s="22"/>
      <c r="H104" s="22"/>
      <c r="I104" s="12"/>
    </row>
    <row r="105" spans="2:9" ht="13.5">
      <c r="B105" s="18">
        <f>'Closed PS Projects'!B59</f>
        <v>54</v>
      </c>
      <c r="C105" s="32" t="str">
        <f>'Closed PS Projects'!C59</f>
        <v>RN416</v>
      </c>
      <c r="D105" s="33" t="str">
        <f>'Closed PS Projects'!H59</f>
        <v>DamasJewellery</v>
      </c>
      <c r="E105" s="171" t="str">
        <f>'Closed PS Projects'!Q86</f>
        <v>Delayed</v>
      </c>
      <c r="F105" s="38"/>
      <c r="G105" s="22"/>
      <c r="H105" s="22"/>
      <c r="I105" s="12"/>
    </row>
  </sheetData>
  <autoFilter ref="A4:IX105" xr:uid="{4EDF6CE8-A3CA-0C4C-AB8A-5799503BB71C}"/>
  <mergeCells count="16">
    <mergeCell ref="AX3:BA3"/>
    <mergeCell ref="BB3:BE3"/>
    <mergeCell ref="BF3:BI3"/>
    <mergeCell ref="BJ3:BN3"/>
    <mergeCell ref="W3:AA3"/>
    <mergeCell ref="AB3:AE3"/>
    <mergeCell ref="AF3:AJ3"/>
    <mergeCell ref="AK3:AN3"/>
    <mergeCell ref="AO3:AR3"/>
    <mergeCell ref="AS3:AW3"/>
    <mergeCell ref="S3:V3"/>
    <mergeCell ref="B2:D2"/>
    <mergeCell ref="F2:I2"/>
    <mergeCell ref="F3:I3"/>
    <mergeCell ref="J3:N3"/>
    <mergeCell ref="O3:R3"/>
  </mergeCells>
  <pageMargins left="0.4" right="0.4" top="0.4" bottom="0.4" header="0" footer="0"/>
  <pageSetup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F3874B06-9748-B745-8A00-4DFE83DB6437}">
          <x14:formula1>
            <xm:f>'KEY Data – do not delete –'!$B$4:$B$9</xm:f>
          </x14:formula1>
          <xm:sqref>E5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F6CE8-A3CA-0C4C-AB8A-5799503BB71C}">
  <sheetPr>
    <tabColor rgb="FFBDC0A5"/>
    <pageSetUpPr fitToPage="1"/>
  </sheetPr>
  <dimension ref="B1:O103"/>
  <sheetViews>
    <sheetView showGridLines="0" workbookViewId="0">
      <pane xSplit="4" ySplit="3" topLeftCell="E4" activePane="bottomRight" state="frozen"/>
      <selection pane="topRight" activeCell="I6" sqref="I6"/>
      <selection pane="bottomLeft" activeCell="I6" sqref="I6"/>
      <selection pane="bottomRight" activeCell="E2" sqref="E2:O2"/>
    </sheetView>
  </sheetViews>
  <sheetFormatPr defaultColWidth="14.5" defaultRowHeight="15" customHeight="1"/>
  <cols>
    <col min="1" max="1" width="3.375" style="4" customWidth="1"/>
    <col min="2" max="2" width="6.875" style="4" customWidth="1"/>
    <col min="3" max="3" width="13.875" style="4" customWidth="1"/>
    <col min="4" max="4" width="32.125" style="4" customWidth="1"/>
    <col min="5" max="6" width="11.875" style="4" customWidth="1"/>
    <col min="7" max="7" width="47.125" style="4" customWidth="1"/>
    <col min="8" max="8" width="20.875" style="4" customWidth="1"/>
    <col min="9" max="14" width="12.875" style="4" customWidth="1"/>
    <col min="15" max="15" width="15.875" style="4" customWidth="1"/>
    <col min="16" max="16" width="3.375" style="4" customWidth="1"/>
    <col min="17" max="31" width="8" style="4" customWidth="1"/>
    <col min="32" max="16384" width="14.5" style="4"/>
  </cols>
  <sheetData>
    <row r="1" spans="2:15" s="3" customFormat="1" ht="30" customHeight="1" thickBot="1">
      <c r="B1" s="9" t="s">
        <v>2421</v>
      </c>
      <c r="C1"/>
      <c r="D1"/>
      <c r="E1"/>
      <c r="F1"/>
      <c r="G1"/>
      <c r="H1"/>
      <c r="I1"/>
      <c r="J1"/>
      <c r="K1"/>
      <c r="L1"/>
      <c r="M1"/>
      <c r="N1"/>
      <c r="O1" s="2"/>
    </row>
    <row r="2" spans="2:15" ht="30" customHeight="1" thickTop="1">
      <c r="B2" s="1430" t="s">
        <v>3</v>
      </c>
      <c r="C2" s="1431"/>
      <c r="D2" s="1433"/>
      <c r="E2" s="1443" t="s">
        <v>2421</v>
      </c>
      <c r="F2" s="1444"/>
      <c r="G2" s="1444"/>
      <c r="H2" s="1444"/>
      <c r="I2" s="1444"/>
      <c r="J2" s="1444"/>
      <c r="K2" s="1444"/>
      <c r="L2" s="1444"/>
      <c r="M2" s="1444"/>
      <c r="N2" s="1444"/>
      <c r="O2" s="1450"/>
    </row>
    <row r="3" spans="2:15" ht="45" customHeight="1">
      <c r="B3" s="29" t="s">
        <v>7</v>
      </c>
      <c r="C3" s="30" t="s">
        <v>8</v>
      </c>
      <c r="D3" s="31" t="s">
        <v>13</v>
      </c>
      <c r="E3" s="35" t="s">
        <v>2422</v>
      </c>
      <c r="F3" s="143" t="s">
        <v>2423</v>
      </c>
      <c r="G3" s="143" t="s">
        <v>2424</v>
      </c>
      <c r="H3" s="36" t="s">
        <v>2425</v>
      </c>
      <c r="I3" s="34" t="s">
        <v>2426</v>
      </c>
      <c r="J3" s="39" t="s">
        <v>2427</v>
      </c>
      <c r="K3" s="141" t="s">
        <v>2428</v>
      </c>
      <c r="L3" s="139" t="s">
        <v>2429</v>
      </c>
      <c r="M3" s="34" t="s">
        <v>2430</v>
      </c>
      <c r="N3" s="142" t="s">
        <v>2431</v>
      </c>
      <c r="O3" s="40" t="s">
        <v>2432</v>
      </c>
    </row>
    <row r="4" spans="2:15" ht="13.5">
      <c r="B4" s="18">
        <f>'PS Project Register'!B7</f>
        <v>1</v>
      </c>
      <c r="C4" s="32" t="str">
        <f>'PS Project Register'!C7</f>
        <v>RN-82</v>
      </c>
      <c r="D4" s="33" t="str">
        <f>'PS Project Register'!G7</f>
        <v>CUBE - VAPT - 2022</v>
      </c>
      <c r="E4" s="37"/>
      <c r="F4" s="21"/>
      <c r="G4" s="21"/>
      <c r="H4" s="11"/>
      <c r="I4" s="88">
        <v>0</v>
      </c>
      <c r="J4" s="88">
        <v>0</v>
      </c>
      <c r="K4" s="88">
        <f>SUM(I4:J4)</f>
        <v>0</v>
      </c>
      <c r="L4" s="88">
        <v>0</v>
      </c>
      <c r="M4" s="88">
        <v>0</v>
      </c>
      <c r="N4" s="140">
        <f>L4-M4</f>
        <v>0</v>
      </c>
      <c r="O4" s="89">
        <f>L4-M4</f>
        <v>0</v>
      </c>
    </row>
    <row r="5" spans="2:15" ht="13.5">
      <c r="B5" s="18">
        <f>'Closed PS Projects'!B49</f>
        <v>42</v>
      </c>
      <c r="C5" s="32" t="str">
        <f>'Closed PS Projects'!C49</f>
        <v>RN-3</v>
      </c>
      <c r="D5" s="33" t="str">
        <f>'Closed PS Projects'!H49</f>
        <v xml:space="preserve">Voltas </v>
      </c>
      <c r="E5" s="37"/>
      <c r="F5" s="21"/>
      <c r="G5" s="21"/>
      <c r="H5" s="11"/>
      <c r="I5" s="88">
        <v>0</v>
      </c>
      <c r="J5" s="88">
        <v>0</v>
      </c>
      <c r="K5" s="88">
        <f t="shared" ref="K5:K68" si="0">SUM(I5:J5)</f>
        <v>0</v>
      </c>
      <c r="L5" s="88">
        <v>0</v>
      </c>
      <c r="M5" s="88">
        <v>0</v>
      </c>
      <c r="N5" s="140">
        <f t="shared" ref="N5:N68" si="1">L5-M5</f>
        <v>0</v>
      </c>
      <c r="O5" s="89">
        <f t="shared" ref="O5:O68" si="2">L5-M5</f>
        <v>0</v>
      </c>
    </row>
    <row r="6" spans="2:15" ht="13.5">
      <c r="B6" s="18">
        <f>'Closed PS Projects'!B66</f>
        <v>2</v>
      </c>
      <c r="C6" s="32" t="str">
        <f>'Closed PS Projects'!C66</f>
        <v>RN-78</v>
      </c>
      <c r="D6" s="33" t="str">
        <f>'Closed PS Projects'!H66</f>
        <v>DLD SAILPOINT</v>
      </c>
      <c r="E6" s="37"/>
      <c r="F6" s="21"/>
      <c r="G6" s="21"/>
      <c r="H6" s="11"/>
      <c r="I6" s="88">
        <v>0</v>
      </c>
      <c r="J6" s="88">
        <v>0</v>
      </c>
      <c r="K6" s="88">
        <f t="shared" si="0"/>
        <v>0</v>
      </c>
      <c r="L6" s="88">
        <v>0</v>
      </c>
      <c r="M6" s="88">
        <v>0</v>
      </c>
      <c r="N6" s="140">
        <f t="shared" si="1"/>
        <v>0</v>
      </c>
      <c r="O6" s="89">
        <f t="shared" si="2"/>
        <v>0</v>
      </c>
    </row>
    <row r="7" spans="2:15" ht="13.5">
      <c r="B7" s="18">
        <f>'Closed PS Projects'!B41</f>
        <v>34</v>
      </c>
      <c r="C7" s="32" t="str">
        <f>'Closed PS Projects'!C41</f>
        <v>RN-309</v>
      </c>
      <c r="D7" s="33" t="str">
        <f>'Closed PS Projects'!H41</f>
        <v>Mall of Qatar</v>
      </c>
      <c r="E7" s="37"/>
      <c r="F7" s="21"/>
      <c r="G7" s="21"/>
      <c r="H7" s="11"/>
      <c r="I7" s="88">
        <v>0</v>
      </c>
      <c r="J7" s="88">
        <v>0</v>
      </c>
      <c r="K7" s="88">
        <f t="shared" si="0"/>
        <v>0</v>
      </c>
      <c r="L7" s="88">
        <v>0</v>
      </c>
      <c r="M7" s="88">
        <v>0</v>
      </c>
      <c r="N7" s="140">
        <f t="shared" si="1"/>
        <v>0</v>
      </c>
      <c r="O7" s="89">
        <f t="shared" si="2"/>
        <v>0</v>
      </c>
    </row>
    <row r="8" spans="2:15" ht="13.5">
      <c r="B8" s="18" t="e">
        <f>'PS Project Register'!#REF!</f>
        <v>#REF!</v>
      </c>
      <c r="C8" s="32" t="e">
        <f>'PS Project Register'!#REF!</f>
        <v>#REF!</v>
      </c>
      <c r="D8" s="33" t="e">
        <f>'PS Project Register'!#REF!</f>
        <v>#REF!</v>
      </c>
      <c r="E8" s="37"/>
      <c r="F8" s="21"/>
      <c r="G8" s="21"/>
      <c r="H8" s="11"/>
      <c r="I8" s="88">
        <v>0</v>
      </c>
      <c r="J8" s="88">
        <v>0</v>
      </c>
      <c r="K8" s="88">
        <f t="shared" si="0"/>
        <v>0</v>
      </c>
      <c r="L8" s="88">
        <v>0</v>
      </c>
      <c r="M8" s="88">
        <v>0</v>
      </c>
      <c r="N8" s="140">
        <f t="shared" si="1"/>
        <v>0</v>
      </c>
      <c r="O8" s="89">
        <f t="shared" si="2"/>
        <v>0</v>
      </c>
    </row>
    <row r="9" spans="2:15" ht="13.5">
      <c r="B9" s="18" t="e">
        <f>'PS Project Register'!#REF!</f>
        <v>#REF!</v>
      </c>
      <c r="C9" s="32" t="e">
        <f>'PS Project Register'!#REF!</f>
        <v>#REF!</v>
      </c>
      <c r="D9" s="33" t="e">
        <f>'PS Project Register'!#REF!</f>
        <v>#REF!</v>
      </c>
      <c r="E9" s="37"/>
      <c r="F9" s="21"/>
      <c r="G9" s="21"/>
      <c r="H9" s="11"/>
      <c r="I9" s="88">
        <v>0</v>
      </c>
      <c r="J9" s="88">
        <v>0</v>
      </c>
      <c r="K9" s="88">
        <f t="shared" si="0"/>
        <v>0</v>
      </c>
      <c r="L9" s="88">
        <v>0</v>
      </c>
      <c r="M9" s="88">
        <v>0</v>
      </c>
      <c r="N9" s="140">
        <f t="shared" si="1"/>
        <v>0</v>
      </c>
      <c r="O9" s="89">
        <f t="shared" si="2"/>
        <v>0</v>
      </c>
    </row>
    <row r="10" spans="2:15" ht="13.5">
      <c r="B10" s="18">
        <f>'Closed PS Projects'!B84</f>
        <v>3</v>
      </c>
      <c r="C10" s="32" t="str">
        <f>'Closed PS Projects'!C84</f>
        <v>RN-37</v>
      </c>
      <c r="D10" s="33" t="str">
        <f>'Closed PS Projects'!H84</f>
        <v>FNG - VAPT</v>
      </c>
      <c r="E10" s="37"/>
      <c r="F10" s="21"/>
      <c r="G10" s="21"/>
      <c r="H10" s="11"/>
      <c r="I10" s="88">
        <v>0</v>
      </c>
      <c r="J10" s="88">
        <v>0</v>
      </c>
      <c r="K10" s="88">
        <f t="shared" si="0"/>
        <v>0</v>
      </c>
      <c r="L10" s="88">
        <v>0</v>
      </c>
      <c r="M10" s="88">
        <v>0</v>
      </c>
      <c r="N10" s="140">
        <f t="shared" si="1"/>
        <v>0</v>
      </c>
      <c r="O10" s="89">
        <f t="shared" si="2"/>
        <v>0</v>
      </c>
    </row>
    <row r="11" spans="2:15" ht="13.5">
      <c r="B11" s="18">
        <f>'PS Project Register'!B8</f>
        <v>3</v>
      </c>
      <c r="C11" s="32" t="str">
        <f>'PS Project Register'!C8</f>
        <v>RN-101</v>
      </c>
      <c r="D11" s="33" t="str">
        <f>'PS Project Register'!G8</f>
        <v>TIP - Forcepoint, BJ and DLP</v>
      </c>
      <c r="E11" s="37"/>
      <c r="F11" s="21"/>
      <c r="G11" s="21"/>
      <c r="H11" s="11"/>
      <c r="I11" s="88">
        <v>0</v>
      </c>
      <c r="J11" s="88">
        <v>0</v>
      </c>
      <c r="K11" s="88">
        <f t="shared" si="0"/>
        <v>0</v>
      </c>
      <c r="L11" s="88">
        <v>0</v>
      </c>
      <c r="M11" s="88">
        <v>0</v>
      </c>
      <c r="N11" s="140">
        <f t="shared" si="1"/>
        <v>0</v>
      </c>
      <c r="O11" s="89">
        <f t="shared" si="2"/>
        <v>0</v>
      </c>
    </row>
    <row r="12" spans="2:15" ht="13.5">
      <c r="B12" s="18">
        <f>'Closed PS Projects'!B18</f>
        <v>11</v>
      </c>
      <c r="C12" s="32" t="str">
        <f>'Closed PS Projects'!C18</f>
        <v>RN-25</v>
      </c>
      <c r="D12" s="33" t="str">
        <f>'Closed PS Projects'!E18</f>
        <v>NW &amp; Sec</v>
      </c>
      <c r="E12" s="37"/>
      <c r="F12" s="21"/>
      <c r="G12" s="21"/>
      <c r="H12" s="11"/>
      <c r="I12" s="88">
        <v>0</v>
      </c>
      <c r="J12" s="88">
        <v>0</v>
      </c>
      <c r="K12" s="88">
        <f t="shared" si="0"/>
        <v>0</v>
      </c>
      <c r="L12" s="88">
        <v>0</v>
      </c>
      <c r="M12" s="88">
        <v>0</v>
      </c>
      <c r="N12" s="140">
        <f t="shared" si="1"/>
        <v>0</v>
      </c>
      <c r="O12" s="89">
        <f t="shared" si="2"/>
        <v>0</v>
      </c>
    </row>
    <row r="13" spans="2:15" ht="13.5">
      <c r="B13" s="18">
        <f>'Closed PS Projects'!B17</f>
        <v>10</v>
      </c>
      <c r="C13" s="32" t="str">
        <f>'Closed PS Projects'!C17</f>
        <v>RN--23</v>
      </c>
      <c r="D13" s="33" t="str">
        <f>'Closed PS Projects'!E17</f>
        <v>NW &amp; Sec</v>
      </c>
      <c r="E13" s="37"/>
      <c r="F13" s="21"/>
      <c r="G13" s="21"/>
      <c r="H13" s="11"/>
      <c r="I13" s="88">
        <v>0</v>
      </c>
      <c r="J13" s="88">
        <v>0</v>
      </c>
      <c r="K13" s="88">
        <f t="shared" si="0"/>
        <v>0</v>
      </c>
      <c r="L13" s="88">
        <v>0</v>
      </c>
      <c r="M13" s="88">
        <v>0</v>
      </c>
      <c r="N13" s="140">
        <f t="shared" si="1"/>
        <v>0</v>
      </c>
      <c r="O13" s="89">
        <f t="shared" si="2"/>
        <v>0</v>
      </c>
    </row>
    <row r="14" spans="2:15" ht="13.5">
      <c r="B14" s="18">
        <f>'Closed PS Projects'!B32</f>
        <v>25</v>
      </c>
      <c r="C14" s="32" t="str">
        <f>'Closed PS Projects'!C32</f>
        <v>RN-228/337</v>
      </c>
      <c r="D14" s="33" t="str">
        <f>'Closed PS Projects'!H32</f>
        <v>RTS</v>
      </c>
      <c r="E14" s="37"/>
      <c r="F14" s="21"/>
      <c r="G14" s="21"/>
      <c r="H14" s="11"/>
      <c r="I14" s="88">
        <v>0</v>
      </c>
      <c r="J14" s="88">
        <v>0</v>
      </c>
      <c r="K14" s="88">
        <f t="shared" si="0"/>
        <v>0</v>
      </c>
      <c r="L14" s="88">
        <v>0</v>
      </c>
      <c r="M14" s="88">
        <v>0</v>
      </c>
      <c r="N14" s="140">
        <f t="shared" si="1"/>
        <v>0</v>
      </c>
      <c r="O14" s="89">
        <f t="shared" si="2"/>
        <v>0</v>
      </c>
    </row>
    <row r="15" spans="2:15" ht="13.5">
      <c r="B15" s="18">
        <f>'Closed PS Projects'!B43</f>
        <v>36</v>
      </c>
      <c r="C15" s="32" t="str">
        <f>'Closed PS Projects'!C43</f>
        <v>RN-37</v>
      </c>
      <c r="D15" s="33" t="str">
        <f>'Closed PS Projects'!H43</f>
        <v>Fujairah National Group</v>
      </c>
      <c r="E15" s="37"/>
      <c r="F15" s="21"/>
      <c r="G15" s="21"/>
      <c r="H15" s="11"/>
      <c r="I15" s="88">
        <v>0</v>
      </c>
      <c r="J15" s="88">
        <v>0</v>
      </c>
      <c r="K15" s="88">
        <f t="shared" si="0"/>
        <v>0</v>
      </c>
      <c r="L15" s="88">
        <v>0</v>
      </c>
      <c r="M15" s="88">
        <v>0</v>
      </c>
      <c r="N15" s="140">
        <f t="shared" si="1"/>
        <v>0</v>
      </c>
      <c r="O15" s="89">
        <f t="shared" si="2"/>
        <v>0</v>
      </c>
    </row>
    <row r="16" spans="2:15" ht="13.5">
      <c r="B16" s="18">
        <f>'Closed PS Projects'!B50</f>
        <v>43</v>
      </c>
      <c r="C16" s="32" t="str">
        <f>'Closed PS Projects'!C50</f>
        <v>RN-242</v>
      </c>
      <c r="D16" s="33" t="str">
        <f>'Closed PS Projects'!H50</f>
        <v>LM Exchange</v>
      </c>
      <c r="E16" s="37"/>
      <c r="F16" s="21"/>
      <c r="G16" s="21"/>
      <c r="H16" s="11"/>
      <c r="I16" s="88">
        <v>0</v>
      </c>
      <c r="J16" s="88">
        <v>0</v>
      </c>
      <c r="K16" s="88">
        <f t="shared" si="0"/>
        <v>0</v>
      </c>
      <c r="L16" s="88">
        <v>0</v>
      </c>
      <c r="M16" s="88">
        <v>0</v>
      </c>
      <c r="N16" s="140">
        <f t="shared" si="1"/>
        <v>0</v>
      </c>
      <c r="O16" s="89">
        <f t="shared" si="2"/>
        <v>0</v>
      </c>
    </row>
    <row r="17" spans="2:15" ht="13.5">
      <c r="B17" s="18">
        <f>'Closed PS Projects'!B100</f>
        <v>4</v>
      </c>
      <c r="C17" s="32" t="str">
        <f>'Closed PS Projects'!C100</f>
        <v>RN-237</v>
      </c>
      <c r="D17" s="33" t="str">
        <f>'Closed PS Projects'!H100</f>
        <v>INTERPLAST - VAPT 2023</v>
      </c>
      <c r="E17" s="37"/>
      <c r="F17" s="21"/>
      <c r="G17" s="21"/>
      <c r="H17" s="11"/>
      <c r="I17" s="88">
        <v>0</v>
      </c>
      <c r="J17" s="88">
        <v>0</v>
      </c>
      <c r="K17" s="88">
        <f t="shared" si="0"/>
        <v>0</v>
      </c>
      <c r="L17" s="88">
        <v>0</v>
      </c>
      <c r="M17" s="88">
        <v>0</v>
      </c>
      <c r="N17" s="140">
        <f t="shared" si="1"/>
        <v>0</v>
      </c>
      <c r="O17" s="89">
        <f t="shared" si="2"/>
        <v>0</v>
      </c>
    </row>
    <row r="18" spans="2:15" ht="13.5">
      <c r="B18" s="18">
        <f>'PS Project Register'!B9</f>
        <v>4</v>
      </c>
      <c r="C18" s="32" t="str">
        <f>'PS Project Register'!C9</f>
        <v>RN-252</v>
      </c>
      <c r="D18" s="33" t="str">
        <f>'PS Project Register'!G9</f>
        <v>EPC-VAPT_2023</v>
      </c>
      <c r="E18" s="37"/>
      <c r="F18" s="21"/>
      <c r="G18" s="21"/>
      <c r="H18" s="11"/>
      <c r="I18" s="88">
        <v>0</v>
      </c>
      <c r="J18" s="88">
        <v>0</v>
      </c>
      <c r="K18" s="88">
        <f t="shared" si="0"/>
        <v>0</v>
      </c>
      <c r="L18" s="88">
        <v>0</v>
      </c>
      <c r="M18" s="88">
        <v>0</v>
      </c>
      <c r="N18" s="140">
        <f t="shared" si="1"/>
        <v>0</v>
      </c>
      <c r="O18" s="89">
        <f t="shared" si="2"/>
        <v>0</v>
      </c>
    </row>
    <row r="19" spans="2:15" ht="13.5">
      <c r="B19" s="18">
        <f>'Closed PS Projects'!B14</f>
        <v>7</v>
      </c>
      <c r="C19" s="32" t="str">
        <f>'Closed PS Projects'!C14</f>
        <v>RN-318</v>
      </c>
      <c r="D19" s="33" t="str">
        <f>'Closed PS Projects'!E14</f>
        <v>IntelliStrike</v>
      </c>
      <c r="E19" s="37"/>
      <c r="F19" s="21"/>
      <c r="G19" s="21"/>
      <c r="H19" s="11"/>
      <c r="I19" s="88">
        <v>0</v>
      </c>
      <c r="J19" s="88">
        <v>0</v>
      </c>
      <c r="K19" s="88">
        <f t="shared" si="0"/>
        <v>0</v>
      </c>
      <c r="L19" s="88">
        <v>0</v>
      </c>
      <c r="M19" s="88">
        <v>0</v>
      </c>
      <c r="N19" s="140">
        <f t="shared" si="1"/>
        <v>0</v>
      </c>
      <c r="O19" s="89">
        <f t="shared" si="2"/>
        <v>0</v>
      </c>
    </row>
    <row r="20" spans="2:15" ht="13.5">
      <c r="B20" s="18">
        <f>'Closed Merged'!B118</f>
        <v>6</v>
      </c>
      <c r="C20" s="32" t="str">
        <f>'Closed Merged'!C118</f>
        <v>RN-112</v>
      </c>
      <c r="D20" s="33" t="str">
        <f>'Closed Merged'!G118</f>
        <v>MASHREQ - FireEye</v>
      </c>
      <c r="E20" s="37"/>
      <c r="F20" s="21"/>
      <c r="G20" s="21"/>
      <c r="H20" s="11"/>
      <c r="I20" s="88">
        <v>0</v>
      </c>
      <c r="J20" s="88">
        <v>0</v>
      </c>
      <c r="K20" s="88">
        <f t="shared" si="0"/>
        <v>0</v>
      </c>
      <c r="L20" s="88">
        <v>0</v>
      </c>
      <c r="M20" s="88">
        <v>0</v>
      </c>
      <c r="N20" s="140">
        <f t="shared" si="1"/>
        <v>0</v>
      </c>
      <c r="O20" s="89">
        <f t="shared" si="2"/>
        <v>0</v>
      </c>
    </row>
    <row r="21" spans="2:15" ht="13.5">
      <c r="B21" s="18">
        <f>'Closed PS Projects'!B36</f>
        <v>29</v>
      </c>
      <c r="C21" s="32" t="str">
        <f>'Closed PS Projects'!C36</f>
        <v>RN-238</v>
      </c>
      <c r="D21" s="33" t="str">
        <f>'Closed PS Projects'!H36</f>
        <v>Seddiqi Holding</v>
      </c>
      <c r="E21" s="37"/>
      <c r="F21" s="21"/>
      <c r="G21" s="21"/>
      <c r="H21" s="11"/>
      <c r="I21" s="88">
        <v>0</v>
      </c>
      <c r="J21" s="88">
        <v>0</v>
      </c>
      <c r="K21" s="88">
        <f t="shared" si="0"/>
        <v>0</v>
      </c>
      <c r="L21" s="88">
        <v>0</v>
      </c>
      <c r="M21" s="88">
        <v>0</v>
      </c>
      <c r="N21" s="140">
        <f t="shared" si="1"/>
        <v>0</v>
      </c>
      <c r="O21" s="89">
        <f t="shared" si="2"/>
        <v>0</v>
      </c>
    </row>
    <row r="22" spans="2:15" ht="27">
      <c r="B22" s="18">
        <f>'PS Project Register'!B10</f>
        <v>7</v>
      </c>
      <c r="C22" s="32" t="str">
        <f>'PS Project Register'!C10</f>
        <v>RN-298</v>
      </c>
      <c r="D22" s="33" t="str">
        <f>'PS Project Register'!G10</f>
        <v>Nextcare - FP DLP &amp; Data classification</v>
      </c>
      <c r="E22" s="37"/>
      <c r="F22" s="21"/>
      <c r="G22" s="21"/>
      <c r="H22" s="11"/>
      <c r="I22" s="88">
        <v>0</v>
      </c>
      <c r="J22" s="88">
        <v>0</v>
      </c>
      <c r="K22" s="88">
        <f t="shared" si="0"/>
        <v>0</v>
      </c>
      <c r="L22" s="88">
        <v>0</v>
      </c>
      <c r="M22" s="88">
        <v>0</v>
      </c>
      <c r="N22" s="140">
        <f t="shared" si="1"/>
        <v>0</v>
      </c>
      <c r="O22" s="89">
        <f t="shared" si="2"/>
        <v>0</v>
      </c>
    </row>
    <row r="23" spans="2:15" ht="13.5">
      <c r="B23" s="18">
        <f>'Closed PS Projects'!B44</f>
        <v>37</v>
      </c>
      <c r="C23" s="32" t="str">
        <f>'Closed PS Projects'!C44</f>
        <v>RN-353</v>
      </c>
      <c r="D23" s="33" t="str">
        <f>'Closed PS Projects'!H44</f>
        <v>Emirates Steel</v>
      </c>
      <c r="E23" s="37"/>
      <c r="F23" s="21"/>
      <c r="G23" s="21"/>
      <c r="H23" s="11"/>
      <c r="I23" s="88">
        <v>0</v>
      </c>
      <c r="J23" s="88">
        <v>0</v>
      </c>
      <c r="K23" s="88">
        <f t="shared" si="0"/>
        <v>0</v>
      </c>
      <c r="L23" s="88">
        <v>0</v>
      </c>
      <c r="M23" s="88">
        <v>0</v>
      </c>
      <c r="N23" s="140">
        <f t="shared" si="1"/>
        <v>0</v>
      </c>
      <c r="O23" s="89">
        <f t="shared" si="2"/>
        <v>0</v>
      </c>
    </row>
    <row r="24" spans="2:15" ht="13.5">
      <c r="B24" s="18">
        <f>'Closed PS Projects'!B47</f>
        <v>40</v>
      </c>
      <c r="C24" s="32" t="str">
        <f>'Closed PS Projects'!C47</f>
        <v>RN-416</v>
      </c>
      <c r="D24" s="33" t="str">
        <f>'Closed PS Projects'!H47</f>
        <v>DAMAAC</v>
      </c>
      <c r="E24" s="37"/>
      <c r="F24" s="21"/>
      <c r="G24" s="21"/>
      <c r="H24" s="11"/>
      <c r="I24" s="88">
        <v>0</v>
      </c>
      <c r="J24" s="88">
        <v>0</v>
      </c>
      <c r="K24" s="88">
        <f t="shared" si="0"/>
        <v>0</v>
      </c>
      <c r="L24" s="88">
        <v>0</v>
      </c>
      <c r="M24" s="88">
        <v>0</v>
      </c>
      <c r="N24" s="140">
        <f t="shared" si="1"/>
        <v>0</v>
      </c>
      <c r="O24" s="89">
        <f t="shared" si="2"/>
        <v>0</v>
      </c>
    </row>
    <row r="25" spans="2:15" ht="13.5">
      <c r="B25" s="18">
        <f>'PS Project Register'!B11</f>
        <v>8</v>
      </c>
      <c r="C25" s="32" t="str">
        <f>'PS Project Register'!C11</f>
        <v>RN-301</v>
      </c>
      <c r="D25" s="33" t="str">
        <f>'PS Project Register'!G11</f>
        <v>Nextcare_Akamai_AAP &amp; DSA</v>
      </c>
      <c r="E25" s="37"/>
      <c r="F25" s="21"/>
      <c r="G25" s="21"/>
      <c r="H25" s="11"/>
      <c r="I25" s="88">
        <v>0</v>
      </c>
      <c r="J25" s="88">
        <v>0</v>
      </c>
      <c r="K25" s="88">
        <f t="shared" si="0"/>
        <v>0</v>
      </c>
      <c r="L25" s="88">
        <v>0</v>
      </c>
      <c r="M25" s="88">
        <v>0</v>
      </c>
      <c r="N25" s="140">
        <f t="shared" si="1"/>
        <v>0</v>
      </c>
      <c r="O25" s="89">
        <f t="shared" si="2"/>
        <v>0</v>
      </c>
    </row>
    <row r="26" spans="2:15" ht="13.5">
      <c r="B26" s="18">
        <f>'Closed PS Projects'!B42</f>
        <v>35</v>
      </c>
      <c r="C26" s="32" t="str">
        <f>'Closed PS Projects'!C42</f>
        <v>RN-380</v>
      </c>
      <c r="D26" s="33" t="str">
        <f>'Closed PS Projects'!H42</f>
        <v>OQ Trading</v>
      </c>
      <c r="E26" s="37"/>
      <c r="F26" s="21"/>
      <c r="G26" s="21"/>
      <c r="H26" s="11"/>
      <c r="I26" s="88">
        <v>0</v>
      </c>
      <c r="J26" s="88">
        <v>0</v>
      </c>
      <c r="K26" s="88">
        <f t="shared" si="0"/>
        <v>0</v>
      </c>
      <c r="L26" s="88">
        <v>0</v>
      </c>
      <c r="M26" s="88">
        <v>0</v>
      </c>
      <c r="N26" s="140">
        <f t="shared" si="1"/>
        <v>0</v>
      </c>
      <c r="O26" s="89">
        <f t="shared" si="2"/>
        <v>0</v>
      </c>
    </row>
    <row r="27" spans="2:15" ht="27">
      <c r="B27" s="18">
        <f>'PS Project Register'!B12</f>
        <v>11</v>
      </c>
      <c r="C27" s="32" t="str">
        <f>'PS Project Register'!C12</f>
        <v>RN-320</v>
      </c>
      <c r="D27" s="33" t="str">
        <f>'PS Project Register'!G12</f>
        <v>Nextcare_Managed_APM_&amp;_IT_Incidents</v>
      </c>
      <c r="E27" s="37"/>
      <c r="F27" s="21"/>
      <c r="G27" s="21"/>
      <c r="H27" s="11"/>
      <c r="I27" s="88">
        <v>0</v>
      </c>
      <c r="J27" s="88">
        <v>0</v>
      </c>
      <c r="K27" s="88">
        <f t="shared" si="0"/>
        <v>0</v>
      </c>
      <c r="L27" s="88">
        <v>0</v>
      </c>
      <c r="M27" s="88">
        <v>0</v>
      </c>
      <c r="N27" s="140">
        <f t="shared" si="1"/>
        <v>0</v>
      </c>
      <c r="O27" s="89">
        <f t="shared" si="2"/>
        <v>0</v>
      </c>
    </row>
    <row r="28" spans="2:15" ht="13.5">
      <c r="B28" s="18">
        <f>'Closed PS Projects'!B21</f>
        <v>14</v>
      </c>
      <c r="C28" s="32" t="str">
        <f>'Closed PS Projects'!C21</f>
        <v>RN-314</v>
      </c>
      <c r="D28" s="33" t="str">
        <f>'Closed PS Projects'!E21</f>
        <v>IntelliStrike</v>
      </c>
      <c r="E28" s="38"/>
      <c r="F28" s="22"/>
      <c r="G28" s="22"/>
      <c r="H28" s="12"/>
      <c r="I28" s="88">
        <v>0</v>
      </c>
      <c r="J28" s="88">
        <v>0</v>
      </c>
      <c r="K28" s="88">
        <f t="shared" si="0"/>
        <v>0</v>
      </c>
      <c r="L28" s="88">
        <v>0</v>
      </c>
      <c r="M28" s="88">
        <v>0</v>
      </c>
      <c r="N28" s="140">
        <f t="shared" si="1"/>
        <v>0</v>
      </c>
      <c r="O28" s="89">
        <f t="shared" si="2"/>
        <v>0</v>
      </c>
    </row>
    <row r="29" spans="2:15" ht="13.5">
      <c r="B29" s="18" t="e">
        <f>'PS Project Register'!#REF!</f>
        <v>#REF!</v>
      </c>
      <c r="C29" s="32" t="e">
        <f>'PS Project Register'!#REF!</f>
        <v>#REF!</v>
      </c>
      <c r="D29" s="33" t="e">
        <f>'PS Project Register'!#REF!</f>
        <v>#REF!</v>
      </c>
      <c r="E29" s="38"/>
      <c r="F29" s="22"/>
      <c r="G29" s="22"/>
      <c r="H29" s="12"/>
      <c r="I29" s="88">
        <v>0</v>
      </c>
      <c r="J29" s="88">
        <v>0</v>
      </c>
      <c r="K29" s="88">
        <f t="shared" si="0"/>
        <v>0</v>
      </c>
      <c r="L29" s="88">
        <v>0</v>
      </c>
      <c r="M29" s="88">
        <v>0</v>
      </c>
      <c r="N29" s="140">
        <f t="shared" si="1"/>
        <v>0</v>
      </c>
      <c r="O29" s="89">
        <f t="shared" si="2"/>
        <v>0</v>
      </c>
    </row>
    <row r="30" spans="2:15" ht="13.5">
      <c r="B30" s="18" t="e">
        <f>'PS Project Register'!#REF!</f>
        <v>#REF!</v>
      </c>
      <c r="C30" s="32" t="e">
        <f>'PS Project Register'!#REF!</f>
        <v>#REF!</v>
      </c>
      <c r="D30" s="33" t="e">
        <f>'PS Project Register'!#REF!</f>
        <v>#REF!</v>
      </c>
      <c r="E30" s="38"/>
      <c r="F30" s="22"/>
      <c r="G30" s="22"/>
      <c r="H30" s="12"/>
      <c r="I30" s="88">
        <v>0</v>
      </c>
      <c r="J30" s="88">
        <v>0</v>
      </c>
      <c r="K30" s="88">
        <f t="shared" si="0"/>
        <v>0</v>
      </c>
      <c r="L30" s="88">
        <v>0</v>
      </c>
      <c r="M30" s="88">
        <v>0</v>
      </c>
      <c r="N30" s="140">
        <f t="shared" si="1"/>
        <v>0</v>
      </c>
      <c r="O30" s="89">
        <f t="shared" si="2"/>
        <v>0</v>
      </c>
    </row>
    <row r="31" spans="2:15" ht="13.5">
      <c r="B31" s="18">
        <f>'PS Project Register'!B13</f>
        <v>34</v>
      </c>
      <c r="C31" s="32" t="str">
        <f>'PS Project Register'!C13</f>
        <v>RN-425</v>
      </c>
      <c r="D31" s="33" t="str">
        <f>'PS Project Register'!G13</f>
        <v>NI UAE -Sailpoint FAM Upgrade</v>
      </c>
      <c r="E31" s="38"/>
      <c r="F31" s="22"/>
      <c r="G31" s="22"/>
      <c r="H31" s="12"/>
      <c r="I31" s="88">
        <v>0</v>
      </c>
      <c r="J31" s="88">
        <v>0</v>
      </c>
      <c r="K31" s="88">
        <f t="shared" si="0"/>
        <v>0</v>
      </c>
      <c r="L31" s="88">
        <v>0</v>
      </c>
      <c r="M31" s="88">
        <v>0</v>
      </c>
      <c r="N31" s="140">
        <f t="shared" si="1"/>
        <v>0</v>
      </c>
      <c r="O31" s="89">
        <f t="shared" si="2"/>
        <v>0</v>
      </c>
    </row>
    <row r="32" spans="2:15" ht="13.5">
      <c r="B32" s="18">
        <f>'Closed Merged'!B119</f>
        <v>12</v>
      </c>
      <c r="C32" s="32" t="str">
        <f>'Closed Merged'!C119</f>
        <v>RN-397</v>
      </c>
      <c r="D32" s="33" t="str">
        <f>'Closed Merged'!G119</f>
        <v>DIB - Forcepoint RBI</v>
      </c>
      <c r="E32" s="38"/>
      <c r="F32" s="22"/>
      <c r="G32" s="22"/>
      <c r="H32" s="12"/>
      <c r="I32" s="88">
        <v>0</v>
      </c>
      <c r="J32" s="88">
        <v>0</v>
      </c>
      <c r="K32" s="88">
        <f t="shared" si="0"/>
        <v>0</v>
      </c>
      <c r="L32" s="88">
        <v>0</v>
      </c>
      <c r="M32" s="88">
        <v>0</v>
      </c>
      <c r="N32" s="140">
        <f t="shared" si="1"/>
        <v>0</v>
      </c>
      <c r="O32" s="89">
        <f t="shared" si="2"/>
        <v>0</v>
      </c>
    </row>
    <row r="33" spans="2:15" ht="13.5">
      <c r="B33" s="18" t="e">
        <f>'PS Project Register'!#REF!</f>
        <v>#REF!</v>
      </c>
      <c r="C33" s="32" t="e">
        <f>'PS Project Register'!#REF!</f>
        <v>#REF!</v>
      </c>
      <c r="D33" s="33" t="e">
        <f>'PS Project Register'!#REF!</f>
        <v>#REF!</v>
      </c>
      <c r="E33" s="38"/>
      <c r="F33" s="22"/>
      <c r="G33" s="22"/>
      <c r="H33" s="12"/>
      <c r="I33" s="88">
        <v>0</v>
      </c>
      <c r="J33" s="88">
        <v>0</v>
      </c>
      <c r="K33" s="88">
        <f t="shared" si="0"/>
        <v>0</v>
      </c>
      <c r="L33" s="88">
        <v>0</v>
      </c>
      <c r="M33" s="88">
        <v>0</v>
      </c>
      <c r="N33" s="140">
        <f t="shared" si="1"/>
        <v>0</v>
      </c>
      <c r="O33" s="89">
        <f t="shared" si="2"/>
        <v>0</v>
      </c>
    </row>
    <row r="34" spans="2:15" ht="13.5">
      <c r="B34" s="18">
        <f>'Closed PS Projects'!B60</f>
        <v>55</v>
      </c>
      <c r="C34" s="32" t="str">
        <f>'Closed PS Projects'!C60</f>
        <v>RN-329</v>
      </c>
      <c r="D34" s="33" t="str">
        <f>'Closed PS Projects'!H60</f>
        <v xml:space="preserve">DP World </v>
      </c>
      <c r="E34" s="38"/>
      <c r="F34" s="22"/>
      <c r="G34" s="22"/>
      <c r="H34" s="12"/>
      <c r="I34" s="88">
        <v>0</v>
      </c>
      <c r="J34" s="88">
        <v>0</v>
      </c>
      <c r="K34" s="88">
        <f t="shared" si="0"/>
        <v>0</v>
      </c>
      <c r="L34" s="88">
        <v>0</v>
      </c>
      <c r="M34" s="88">
        <v>0</v>
      </c>
      <c r="N34" s="140">
        <f t="shared" si="1"/>
        <v>0</v>
      </c>
      <c r="O34" s="89">
        <f t="shared" si="2"/>
        <v>0</v>
      </c>
    </row>
    <row r="35" spans="2:15" ht="13.5">
      <c r="B35" s="18">
        <f>'Closed PS Projects'!B58</f>
        <v>53</v>
      </c>
      <c r="C35" s="32" t="str">
        <f>'Closed PS Projects'!C58</f>
        <v>RN-237</v>
      </c>
      <c r="D35" s="33" t="str">
        <f>'Closed PS Projects'!H58</f>
        <v>INTERPLAST</v>
      </c>
      <c r="E35" s="38"/>
      <c r="F35" s="22"/>
      <c r="G35" s="22"/>
      <c r="H35" s="12"/>
      <c r="I35" s="88">
        <v>0</v>
      </c>
      <c r="J35" s="88">
        <v>0</v>
      </c>
      <c r="K35" s="88">
        <f t="shared" si="0"/>
        <v>0</v>
      </c>
      <c r="L35" s="88">
        <v>0</v>
      </c>
      <c r="M35" s="88">
        <v>0</v>
      </c>
      <c r="N35" s="140">
        <f t="shared" si="1"/>
        <v>0</v>
      </c>
      <c r="O35" s="89">
        <f t="shared" si="2"/>
        <v>0</v>
      </c>
    </row>
    <row r="36" spans="2:15" ht="13.5">
      <c r="B36" s="18">
        <f>'Closed PS Projects'!B28</f>
        <v>21</v>
      </c>
      <c r="C36" s="32" t="str">
        <f>'Closed PS Projects'!C28</f>
        <v>RN-349</v>
      </c>
      <c r="D36" s="33" t="str">
        <f>'Closed PS Projects'!H28</f>
        <v> </v>
      </c>
      <c r="E36" s="38"/>
      <c r="F36" s="22"/>
      <c r="G36" s="22"/>
      <c r="H36" s="12"/>
      <c r="I36" s="88">
        <v>0</v>
      </c>
      <c r="J36" s="88">
        <v>0</v>
      </c>
      <c r="K36" s="88">
        <f t="shared" si="0"/>
        <v>0</v>
      </c>
      <c r="L36" s="88">
        <v>0</v>
      </c>
      <c r="M36" s="88">
        <v>0</v>
      </c>
      <c r="N36" s="140">
        <f t="shared" si="1"/>
        <v>0</v>
      </c>
      <c r="O36" s="89">
        <f t="shared" si="2"/>
        <v>0</v>
      </c>
    </row>
    <row r="37" spans="2:15" ht="13.5">
      <c r="B37" s="18">
        <f>'Closed PS Projects'!B16</f>
        <v>9</v>
      </c>
      <c r="C37" s="32" t="str">
        <f>'Closed PS Projects'!C16</f>
        <v>RN-282</v>
      </c>
      <c r="D37" s="33" t="str">
        <f>'Closed PS Projects'!E16</f>
        <v>NW &amp; Sec</v>
      </c>
      <c r="E37" s="38"/>
      <c r="F37" s="22"/>
      <c r="G37" s="22"/>
      <c r="H37" s="12"/>
      <c r="I37" s="88">
        <v>0</v>
      </c>
      <c r="J37" s="88">
        <v>0</v>
      </c>
      <c r="K37" s="88">
        <f t="shared" si="0"/>
        <v>0</v>
      </c>
      <c r="L37" s="88">
        <v>0</v>
      </c>
      <c r="M37" s="88">
        <v>0</v>
      </c>
      <c r="N37" s="140">
        <f t="shared" si="1"/>
        <v>0</v>
      </c>
      <c r="O37" s="89">
        <f t="shared" si="2"/>
        <v>0</v>
      </c>
    </row>
    <row r="38" spans="2:15" ht="13.5">
      <c r="B38" s="18">
        <f>'Closed PS Projects'!B106</f>
        <v>13</v>
      </c>
      <c r="C38" s="32" t="str">
        <f>'Closed PS Projects'!C106</f>
        <v>RN-427</v>
      </c>
      <c r="D38" s="33" t="str">
        <f>'Closed PS Projects'!H106</f>
        <v>MBRSG FireWall Reconfiguration</v>
      </c>
      <c r="E38" s="38"/>
      <c r="F38" s="22"/>
      <c r="G38" s="22"/>
      <c r="H38" s="12"/>
      <c r="I38" s="88">
        <v>0</v>
      </c>
      <c r="J38" s="88">
        <v>0</v>
      </c>
      <c r="K38" s="88">
        <f t="shared" si="0"/>
        <v>0</v>
      </c>
      <c r="L38" s="88">
        <v>0</v>
      </c>
      <c r="M38" s="88">
        <v>0</v>
      </c>
      <c r="N38" s="140">
        <f t="shared" si="1"/>
        <v>0</v>
      </c>
      <c r="O38" s="89">
        <f t="shared" si="2"/>
        <v>0</v>
      </c>
    </row>
    <row r="39" spans="2:15" ht="13.5">
      <c r="B39" s="18">
        <f>'Closed PS Projects'!B91</f>
        <v>15</v>
      </c>
      <c r="C39" s="32" t="str">
        <f>'Closed PS Projects'!C91</f>
        <v>RN-3</v>
      </c>
      <c r="D39" s="33" t="str">
        <f>'Closed PS Projects'!H91</f>
        <v>Voltas - VAPT</v>
      </c>
      <c r="E39" s="38"/>
      <c r="F39" s="22"/>
      <c r="G39" s="22"/>
      <c r="H39" s="12"/>
      <c r="I39" s="88">
        <v>0</v>
      </c>
      <c r="J39" s="88">
        <v>0</v>
      </c>
      <c r="K39" s="88">
        <f t="shared" si="0"/>
        <v>0</v>
      </c>
      <c r="L39" s="88">
        <v>0</v>
      </c>
      <c r="M39" s="88">
        <v>0</v>
      </c>
      <c r="N39" s="140">
        <f t="shared" si="1"/>
        <v>0</v>
      </c>
      <c r="O39" s="89">
        <f t="shared" si="2"/>
        <v>0</v>
      </c>
    </row>
    <row r="40" spans="2:15" ht="13.5">
      <c r="B40" s="18">
        <f>'Closed PS Projects'!B33</f>
        <v>26</v>
      </c>
      <c r="C40" s="32" t="str">
        <f>'Closed PS Projects'!C33</f>
        <v>RN-356</v>
      </c>
      <c r="D40" s="33" t="str">
        <f>'Closed PS Projects'!H33</f>
        <v>Theodor Wille Intertrade FZE</v>
      </c>
      <c r="E40" s="38"/>
      <c r="F40" s="22"/>
      <c r="G40" s="22"/>
      <c r="H40" s="12"/>
      <c r="I40" s="88">
        <v>0</v>
      </c>
      <c r="J40" s="88">
        <v>0</v>
      </c>
      <c r="K40" s="88">
        <f t="shared" si="0"/>
        <v>0</v>
      </c>
      <c r="L40" s="88">
        <v>0</v>
      </c>
      <c r="M40" s="88">
        <v>0</v>
      </c>
      <c r="N40" s="140">
        <f t="shared" si="1"/>
        <v>0</v>
      </c>
      <c r="O40" s="89">
        <f t="shared" si="2"/>
        <v>0</v>
      </c>
    </row>
    <row r="41" spans="2:15" ht="13.5">
      <c r="B41" s="18" t="e">
        <f>'PS Project Register'!#REF!</f>
        <v>#REF!</v>
      </c>
      <c r="C41" s="32" t="e">
        <f>'PS Project Register'!#REF!</f>
        <v>#REF!</v>
      </c>
      <c r="D41" s="33" t="e">
        <f>'PS Project Register'!#REF!</f>
        <v>#REF!</v>
      </c>
      <c r="E41" s="38"/>
      <c r="F41" s="22"/>
      <c r="G41" s="22"/>
      <c r="H41" s="12"/>
      <c r="I41" s="88">
        <v>0</v>
      </c>
      <c r="J41" s="88">
        <v>0</v>
      </c>
      <c r="K41" s="88">
        <f t="shared" si="0"/>
        <v>0</v>
      </c>
      <c r="L41" s="88">
        <v>0</v>
      </c>
      <c r="M41" s="88">
        <v>0</v>
      </c>
      <c r="N41" s="140">
        <f t="shared" si="1"/>
        <v>0</v>
      </c>
      <c r="O41" s="89">
        <f t="shared" si="2"/>
        <v>0</v>
      </c>
    </row>
    <row r="42" spans="2:15" ht="13.5">
      <c r="B42" s="18">
        <f>'Closed PS Projects'!B93</f>
        <v>18</v>
      </c>
      <c r="C42" s="32" t="str">
        <f>'Closed PS Projects'!C93</f>
        <v>RN-357</v>
      </c>
      <c r="D42" s="33" t="str">
        <f>'Closed PS Projects'!H93</f>
        <v>LM Exchange-Security Awareness trg</v>
      </c>
      <c r="E42" s="38"/>
      <c r="F42" s="22"/>
      <c r="G42" s="22"/>
      <c r="H42" s="12"/>
      <c r="I42" s="88">
        <v>0</v>
      </c>
      <c r="J42" s="88">
        <v>0</v>
      </c>
      <c r="K42" s="88">
        <f t="shared" si="0"/>
        <v>0</v>
      </c>
      <c r="L42" s="88">
        <v>0</v>
      </c>
      <c r="M42" s="88">
        <v>0</v>
      </c>
      <c r="N42" s="140">
        <f t="shared" si="1"/>
        <v>0</v>
      </c>
      <c r="O42" s="89">
        <f t="shared" si="2"/>
        <v>0</v>
      </c>
    </row>
    <row r="43" spans="2:15" ht="13.5">
      <c r="B43" s="18" t="e">
        <f>'PS Project Register'!#REF!</f>
        <v>#REF!</v>
      </c>
      <c r="C43" s="32" t="e">
        <f>'PS Project Register'!#REF!</f>
        <v>#REF!</v>
      </c>
      <c r="D43" s="33" t="e">
        <f>'PS Project Register'!#REF!</f>
        <v>#REF!</v>
      </c>
      <c r="E43" s="38"/>
      <c r="F43" s="22"/>
      <c r="G43" s="22"/>
      <c r="H43" s="12"/>
      <c r="I43" s="88">
        <v>0</v>
      </c>
      <c r="J43" s="88">
        <v>0</v>
      </c>
      <c r="K43" s="88">
        <f t="shared" si="0"/>
        <v>0</v>
      </c>
      <c r="L43" s="88">
        <v>0</v>
      </c>
      <c r="M43" s="88">
        <v>0</v>
      </c>
      <c r="N43" s="140">
        <f t="shared" si="1"/>
        <v>0</v>
      </c>
      <c r="O43" s="89">
        <f t="shared" si="2"/>
        <v>0</v>
      </c>
    </row>
    <row r="44" spans="2:15" ht="13.5">
      <c r="B44" s="18">
        <f>'Closed PS Projects'!B53</f>
        <v>46</v>
      </c>
      <c r="C44" s="32" t="str">
        <f>'Closed PS Projects'!C53</f>
        <v>RN-286</v>
      </c>
      <c r="D44" s="33" t="str">
        <f>'Closed PS Projects'!H53</f>
        <v>NAFFCO</v>
      </c>
      <c r="E44" s="38"/>
      <c r="F44" s="22"/>
      <c r="G44" s="22"/>
      <c r="H44" s="12"/>
      <c r="I44" s="88">
        <v>0</v>
      </c>
      <c r="J44" s="88">
        <v>0</v>
      </c>
      <c r="K44" s="88">
        <f t="shared" si="0"/>
        <v>0</v>
      </c>
      <c r="L44" s="88">
        <v>0</v>
      </c>
      <c r="M44" s="88">
        <v>0</v>
      </c>
      <c r="N44" s="140">
        <f t="shared" si="1"/>
        <v>0</v>
      </c>
      <c r="O44" s="89">
        <f t="shared" si="2"/>
        <v>0</v>
      </c>
    </row>
    <row r="45" spans="2:15" ht="13.5">
      <c r="B45" s="18">
        <f>'Closed PS Projects'!B19</f>
        <v>12</v>
      </c>
      <c r="C45" s="32" t="str">
        <f>'Closed PS Projects'!C19</f>
        <v>RN-104</v>
      </c>
      <c r="D45" s="33" t="str">
        <f>'Closed PS Projects'!E19</f>
        <v>NW &amp; Sec</v>
      </c>
      <c r="E45" s="38"/>
      <c r="F45" s="22"/>
      <c r="G45" s="22"/>
      <c r="H45" s="12"/>
      <c r="I45" s="88">
        <v>0</v>
      </c>
      <c r="J45" s="88">
        <v>0</v>
      </c>
      <c r="K45" s="88">
        <f t="shared" si="0"/>
        <v>0</v>
      </c>
      <c r="L45" s="88">
        <v>0</v>
      </c>
      <c r="M45" s="88">
        <v>0</v>
      </c>
      <c r="N45" s="140">
        <f t="shared" si="1"/>
        <v>0</v>
      </c>
      <c r="O45" s="89">
        <f t="shared" si="2"/>
        <v>0</v>
      </c>
    </row>
    <row r="46" spans="2:15" ht="13.5">
      <c r="B46" s="18">
        <f>'Closed PS Projects'!B15</f>
        <v>8</v>
      </c>
      <c r="C46" s="32" t="str">
        <f>'Closed PS Projects'!C15</f>
        <v>RN-288</v>
      </c>
      <c r="D46" s="33" t="str">
        <f>'Closed PS Projects'!E15</f>
        <v>IntelliStrike</v>
      </c>
      <c r="E46" s="38"/>
      <c r="F46" s="22"/>
      <c r="G46" s="22"/>
      <c r="H46" s="12"/>
      <c r="I46" s="88">
        <v>0</v>
      </c>
      <c r="J46" s="88">
        <v>0</v>
      </c>
      <c r="K46" s="88">
        <f t="shared" si="0"/>
        <v>0</v>
      </c>
      <c r="L46" s="88">
        <v>0</v>
      </c>
      <c r="M46" s="88">
        <v>0</v>
      </c>
      <c r="N46" s="140">
        <f t="shared" si="1"/>
        <v>0</v>
      </c>
      <c r="O46" s="89">
        <f t="shared" si="2"/>
        <v>0</v>
      </c>
    </row>
    <row r="47" spans="2:15" ht="27">
      <c r="B47" s="18" t="e">
        <f>'PS Project Register'!#REF!</f>
        <v>#REF!</v>
      </c>
      <c r="C47" s="32" t="e">
        <f>'PS Project Register'!#REF!</f>
        <v>#REF!</v>
      </c>
      <c r="D47" s="33" t="e">
        <f>'PS Project Register'!#REF!</f>
        <v>#REF!</v>
      </c>
      <c r="E47" s="38" t="s">
        <v>1551</v>
      </c>
      <c r="F47" s="144">
        <v>45076</v>
      </c>
      <c r="G47" s="144" t="s">
        <v>2433</v>
      </c>
      <c r="H47" s="12" t="s">
        <v>2434</v>
      </c>
      <c r="I47" s="88">
        <v>23153.33</v>
      </c>
      <c r="J47" s="88">
        <v>0</v>
      </c>
      <c r="K47" s="88">
        <f t="shared" si="0"/>
        <v>23153.33</v>
      </c>
      <c r="L47" s="88">
        <v>0</v>
      </c>
      <c r="M47" s="88">
        <v>0</v>
      </c>
      <c r="N47" s="140">
        <f t="shared" si="1"/>
        <v>0</v>
      </c>
      <c r="O47" s="89">
        <f t="shared" si="2"/>
        <v>0</v>
      </c>
    </row>
    <row r="48" spans="2:15" ht="13.5">
      <c r="B48" s="18" t="e">
        <f>'Closed PS Projects'!#REF!</f>
        <v>#REF!</v>
      </c>
      <c r="C48" s="32" t="e">
        <f>'Closed PS Projects'!#REF!</f>
        <v>#REF!</v>
      </c>
      <c r="D48" s="33" t="e">
        <f>'Closed PS Projects'!#REF!</f>
        <v>#REF!</v>
      </c>
      <c r="E48" s="38"/>
      <c r="F48" s="22"/>
      <c r="G48" s="22"/>
      <c r="H48" s="12"/>
      <c r="I48" s="88">
        <v>0</v>
      </c>
      <c r="J48" s="88">
        <v>0</v>
      </c>
      <c r="K48" s="88">
        <f t="shared" si="0"/>
        <v>0</v>
      </c>
      <c r="L48" s="88">
        <v>0</v>
      </c>
      <c r="M48" s="88">
        <v>0</v>
      </c>
      <c r="N48" s="140">
        <f t="shared" si="1"/>
        <v>0</v>
      </c>
      <c r="O48" s="89">
        <f t="shared" si="2"/>
        <v>0</v>
      </c>
    </row>
    <row r="49" spans="2:15" ht="13.5">
      <c r="B49" s="18" t="e">
        <f>'PS Project Register'!#REF!</f>
        <v>#REF!</v>
      </c>
      <c r="C49" s="32" t="e">
        <f>'PS Project Register'!#REF!</f>
        <v>#REF!</v>
      </c>
      <c r="D49" s="33" t="e">
        <f>'PS Project Register'!#REF!</f>
        <v>#REF!</v>
      </c>
      <c r="E49" s="38"/>
      <c r="F49" s="22"/>
      <c r="G49" s="22"/>
      <c r="H49" s="12"/>
      <c r="I49" s="88">
        <v>0</v>
      </c>
      <c r="J49" s="88">
        <v>0</v>
      </c>
      <c r="K49" s="88">
        <f t="shared" si="0"/>
        <v>0</v>
      </c>
      <c r="L49" s="88">
        <v>0</v>
      </c>
      <c r="M49" s="88">
        <v>0</v>
      </c>
      <c r="N49" s="140">
        <f t="shared" si="1"/>
        <v>0</v>
      </c>
      <c r="O49" s="89">
        <f t="shared" si="2"/>
        <v>0</v>
      </c>
    </row>
    <row r="50" spans="2:15" ht="13.5">
      <c r="B50" s="18" t="e">
        <f>'PS Project Register'!#REF!</f>
        <v>#REF!</v>
      </c>
      <c r="C50" s="32" t="e">
        <f>'PS Project Register'!#REF!</f>
        <v>#REF!</v>
      </c>
      <c r="D50" s="33" t="e">
        <f>'PS Project Register'!#REF!</f>
        <v>#REF!</v>
      </c>
      <c r="E50" s="38"/>
      <c r="F50" s="22"/>
      <c r="G50" s="22"/>
      <c r="H50" s="12"/>
      <c r="I50" s="88">
        <v>0</v>
      </c>
      <c r="J50" s="88">
        <v>0</v>
      </c>
      <c r="K50" s="88">
        <f t="shared" si="0"/>
        <v>0</v>
      </c>
      <c r="L50" s="88">
        <v>0</v>
      </c>
      <c r="M50" s="88">
        <v>0</v>
      </c>
      <c r="N50" s="140">
        <f t="shared" si="1"/>
        <v>0</v>
      </c>
      <c r="O50" s="89">
        <f t="shared" si="2"/>
        <v>0</v>
      </c>
    </row>
    <row r="51" spans="2:15" ht="13.5">
      <c r="B51" s="18">
        <f>'Closed PS Projects'!B94</f>
        <v>22</v>
      </c>
      <c r="C51" s="32" t="str">
        <f>'Closed PS Projects'!C94</f>
        <v>RN-289</v>
      </c>
      <c r="D51" s="33" t="str">
        <f>'Closed PS Projects'!H94</f>
        <v>EMPOWER-VAPT_2023</v>
      </c>
      <c r="E51" s="38"/>
      <c r="F51" s="22"/>
      <c r="G51" s="22"/>
      <c r="H51" s="12"/>
      <c r="I51" s="88">
        <v>0</v>
      </c>
      <c r="J51" s="88">
        <v>0</v>
      </c>
      <c r="K51" s="88">
        <f t="shared" si="0"/>
        <v>0</v>
      </c>
      <c r="L51" s="88">
        <v>0</v>
      </c>
      <c r="M51" s="88">
        <v>0</v>
      </c>
      <c r="N51" s="140">
        <f t="shared" si="1"/>
        <v>0</v>
      </c>
      <c r="O51" s="89">
        <f t="shared" si="2"/>
        <v>0</v>
      </c>
    </row>
    <row r="52" spans="2:15" ht="13.5">
      <c r="B52" s="18">
        <f>'Closed PS Projects'!B61</f>
        <v>56</v>
      </c>
      <c r="C52" s="32" t="str">
        <f>'Closed PS Projects'!C61</f>
        <v> </v>
      </c>
      <c r="D52" s="33" t="str">
        <f>'Closed PS Projects'!H61</f>
        <v> </v>
      </c>
      <c r="E52" s="38"/>
      <c r="F52" s="22"/>
      <c r="G52" s="22"/>
      <c r="H52" s="12"/>
      <c r="I52" s="88">
        <v>0</v>
      </c>
      <c r="J52" s="88">
        <v>0</v>
      </c>
      <c r="K52" s="88">
        <f t="shared" si="0"/>
        <v>0</v>
      </c>
      <c r="L52" s="88">
        <v>0</v>
      </c>
      <c r="M52" s="88">
        <v>0</v>
      </c>
      <c r="N52" s="140">
        <f t="shared" si="1"/>
        <v>0</v>
      </c>
      <c r="O52" s="89">
        <f t="shared" si="2"/>
        <v>0</v>
      </c>
    </row>
    <row r="53" spans="2:15" ht="13.5">
      <c r="B53" s="18">
        <f>'Closed PS Projects'!B29</f>
        <v>22</v>
      </c>
      <c r="C53" s="32" t="str">
        <f>'Closed PS Projects'!C29</f>
        <v>RN-16</v>
      </c>
      <c r="D53" s="33" t="str">
        <f>'Closed PS Projects'!H29</f>
        <v xml:space="preserve">Empower </v>
      </c>
      <c r="E53" s="38"/>
      <c r="F53" s="22"/>
      <c r="G53" s="22"/>
      <c r="H53" s="12"/>
      <c r="I53" s="88">
        <v>0</v>
      </c>
      <c r="J53" s="88">
        <v>0</v>
      </c>
      <c r="K53" s="88">
        <f t="shared" si="0"/>
        <v>0</v>
      </c>
      <c r="L53" s="88">
        <v>0</v>
      </c>
      <c r="M53" s="88">
        <v>0</v>
      </c>
      <c r="N53" s="140">
        <f t="shared" si="1"/>
        <v>0</v>
      </c>
      <c r="O53" s="89">
        <f t="shared" si="2"/>
        <v>0</v>
      </c>
    </row>
    <row r="54" spans="2:15" ht="13.5">
      <c r="B54" s="18">
        <f>'Closed PS Projects'!B88</f>
        <v>23</v>
      </c>
      <c r="C54" s="32" t="str">
        <f>'Closed PS Projects'!C88</f>
        <v>RN-89</v>
      </c>
      <c r="D54" s="33" t="str">
        <f>'Closed PS Projects'!H88</f>
        <v>AJMAN BANK - DLP &amp; FP</v>
      </c>
      <c r="E54" s="37"/>
      <c r="F54" s="21"/>
      <c r="G54" s="21"/>
      <c r="H54" s="11"/>
      <c r="I54" s="88">
        <v>0</v>
      </c>
      <c r="J54" s="88">
        <v>0</v>
      </c>
      <c r="K54" s="88">
        <f t="shared" si="0"/>
        <v>0</v>
      </c>
      <c r="L54" s="88">
        <v>0</v>
      </c>
      <c r="M54" s="88">
        <v>0</v>
      </c>
      <c r="N54" s="140">
        <f t="shared" si="1"/>
        <v>0</v>
      </c>
      <c r="O54" s="89">
        <f t="shared" si="2"/>
        <v>0</v>
      </c>
    </row>
    <row r="55" spans="2:15" ht="13.5">
      <c r="B55" s="18" t="e">
        <f>'PS Project Register'!#REF!</f>
        <v>#REF!</v>
      </c>
      <c r="C55" s="32" t="e">
        <f>'PS Project Register'!#REF!</f>
        <v>#REF!</v>
      </c>
      <c r="D55" s="33" t="e">
        <f>'PS Project Register'!#REF!</f>
        <v>#REF!</v>
      </c>
      <c r="E55" s="37"/>
      <c r="F55" s="21"/>
      <c r="G55" s="21"/>
      <c r="H55" s="11"/>
      <c r="I55" s="88">
        <v>0</v>
      </c>
      <c r="J55" s="88">
        <v>0</v>
      </c>
      <c r="K55" s="88">
        <f t="shared" si="0"/>
        <v>0</v>
      </c>
      <c r="L55" s="88">
        <v>0</v>
      </c>
      <c r="M55" s="88">
        <v>0</v>
      </c>
      <c r="N55" s="140">
        <f t="shared" si="1"/>
        <v>0</v>
      </c>
      <c r="O55" s="89">
        <f t="shared" si="2"/>
        <v>0</v>
      </c>
    </row>
    <row r="56" spans="2:15" ht="13.5">
      <c r="B56" s="18" t="e">
        <f>'PS Project Register'!#REF!</f>
        <v>#REF!</v>
      </c>
      <c r="C56" s="32" t="e">
        <f>'PS Project Register'!#REF!</f>
        <v>#REF!</v>
      </c>
      <c r="D56" s="33" t="e">
        <f>'PS Project Register'!#REF!</f>
        <v>#REF!</v>
      </c>
      <c r="E56" s="37"/>
      <c r="F56" s="21"/>
      <c r="G56" s="21"/>
      <c r="H56" s="11"/>
      <c r="I56" s="88">
        <v>0</v>
      </c>
      <c r="J56" s="88">
        <v>0</v>
      </c>
      <c r="K56" s="88">
        <f t="shared" si="0"/>
        <v>0</v>
      </c>
      <c r="L56" s="88">
        <v>0</v>
      </c>
      <c r="M56" s="88">
        <v>0</v>
      </c>
      <c r="N56" s="140">
        <f t="shared" si="1"/>
        <v>0</v>
      </c>
      <c r="O56" s="89">
        <f t="shared" si="2"/>
        <v>0</v>
      </c>
    </row>
    <row r="57" spans="2:15" ht="13.5">
      <c r="B57" s="18" t="e">
        <f>'PS Project Register'!#REF!</f>
        <v>#REF!</v>
      </c>
      <c r="C57" s="32" t="e">
        <f>'PS Project Register'!#REF!</f>
        <v>#REF!</v>
      </c>
      <c r="D57" s="33" t="e">
        <f>'PS Project Register'!#REF!</f>
        <v>#REF!</v>
      </c>
      <c r="E57" s="37"/>
      <c r="F57" s="21"/>
      <c r="G57" s="21"/>
      <c r="H57" s="11"/>
      <c r="I57" s="88">
        <v>0</v>
      </c>
      <c r="J57" s="88">
        <v>0</v>
      </c>
      <c r="K57" s="88">
        <f t="shared" si="0"/>
        <v>0</v>
      </c>
      <c r="L57" s="88">
        <v>0</v>
      </c>
      <c r="M57" s="88">
        <v>0</v>
      </c>
      <c r="N57" s="140">
        <f t="shared" si="1"/>
        <v>0</v>
      </c>
      <c r="O57" s="89">
        <f t="shared" si="2"/>
        <v>0</v>
      </c>
    </row>
    <row r="58" spans="2:15" ht="13.5">
      <c r="B58" s="18">
        <f>'PS Project Register'!B14</f>
        <v>2</v>
      </c>
      <c r="C58" s="32" t="str">
        <f>'PS Project Register'!C14</f>
        <v>RN-122</v>
      </c>
      <c r="D58" s="33" t="str">
        <f>'PS Project Register'!G14</f>
        <v>ADCB - SailPoint Phase 2</v>
      </c>
      <c r="E58" s="37"/>
      <c r="F58" s="21"/>
      <c r="G58" s="21"/>
      <c r="H58" s="11"/>
      <c r="I58" s="88">
        <v>0</v>
      </c>
      <c r="J58" s="88">
        <v>0</v>
      </c>
      <c r="K58" s="88">
        <f t="shared" si="0"/>
        <v>0</v>
      </c>
      <c r="L58" s="88">
        <v>0</v>
      </c>
      <c r="M58" s="88">
        <v>0</v>
      </c>
      <c r="N58" s="140">
        <f t="shared" si="1"/>
        <v>0</v>
      </c>
      <c r="O58" s="89">
        <f t="shared" si="2"/>
        <v>0</v>
      </c>
    </row>
    <row r="59" spans="2:15" ht="13.5">
      <c r="B59" s="18">
        <f>'Closed PS Projects'!B62</f>
        <v>57</v>
      </c>
      <c r="C59" s="32" t="str">
        <f>'Closed PS Projects'!C62</f>
        <v> </v>
      </c>
      <c r="D59" s="33" t="str">
        <f>'Closed PS Projects'!H62</f>
        <v> </v>
      </c>
      <c r="E59" s="37"/>
      <c r="F59" s="21"/>
      <c r="G59" s="21"/>
      <c r="H59" s="11"/>
      <c r="I59" s="88">
        <v>0</v>
      </c>
      <c r="J59" s="88">
        <v>0</v>
      </c>
      <c r="K59" s="88">
        <f t="shared" si="0"/>
        <v>0</v>
      </c>
      <c r="L59" s="88">
        <v>0</v>
      </c>
      <c r="M59" s="88">
        <v>0</v>
      </c>
      <c r="N59" s="140">
        <f t="shared" si="1"/>
        <v>0</v>
      </c>
      <c r="O59" s="89">
        <f t="shared" si="2"/>
        <v>0</v>
      </c>
    </row>
    <row r="60" spans="2:15" ht="13.5">
      <c r="B60" s="18" t="e">
        <f>'PS Project Register'!#REF!</f>
        <v>#REF!</v>
      </c>
      <c r="C60" s="32" t="e">
        <f>'PS Project Register'!#REF!</f>
        <v>#REF!</v>
      </c>
      <c r="D60" s="33" t="e">
        <f>'PS Project Register'!#REF!</f>
        <v>#REF!</v>
      </c>
      <c r="E60" s="37"/>
      <c r="F60" s="21"/>
      <c r="G60" s="21"/>
      <c r="H60" s="11"/>
      <c r="I60" s="88">
        <v>0</v>
      </c>
      <c r="J60" s="88">
        <v>0</v>
      </c>
      <c r="K60" s="88">
        <f t="shared" si="0"/>
        <v>0</v>
      </c>
      <c r="L60" s="88">
        <v>0</v>
      </c>
      <c r="M60" s="88">
        <v>0</v>
      </c>
      <c r="N60" s="140">
        <f t="shared" si="1"/>
        <v>0</v>
      </c>
      <c r="O60" s="89">
        <f t="shared" si="2"/>
        <v>0</v>
      </c>
    </row>
    <row r="61" spans="2:15" ht="13.5">
      <c r="B61" s="18" t="e">
        <f>'PS Project Register'!#REF!</f>
        <v>#REF!</v>
      </c>
      <c r="C61" s="32" t="e">
        <f>'PS Project Register'!#REF!</f>
        <v>#REF!</v>
      </c>
      <c r="D61" s="33" t="e">
        <f>'PS Project Register'!#REF!</f>
        <v>#REF!</v>
      </c>
      <c r="E61" s="37"/>
      <c r="F61" s="21"/>
      <c r="G61" s="21"/>
      <c r="H61" s="11"/>
      <c r="I61" s="88">
        <v>0</v>
      </c>
      <c r="J61" s="88">
        <v>0</v>
      </c>
      <c r="K61" s="88">
        <f t="shared" si="0"/>
        <v>0</v>
      </c>
      <c r="L61" s="88">
        <v>0</v>
      </c>
      <c r="M61" s="88">
        <v>0</v>
      </c>
      <c r="N61" s="140">
        <f t="shared" si="1"/>
        <v>0</v>
      </c>
      <c r="O61" s="89">
        <f t="shared" si="2"/>
        <v>0</v>
      </c>
    </row>
    <row r="62" spans="2:15" ht="13.5">
      <c r="B62" s="18">
        <f>'Closed PS Projects'!B22</f>
        <v>15</v>
      </c>
      <c r="C62" s="32" t="str">
        <f>'Closed PS Projects'!C22</f>
        <v>RN-294</v>
      </c>
      <c r="D62" s="33" t="str">
        <f>'Closed PS Projects'!E22</f>
        <v>NW &amp; Sec</v>
      </c>
      <c r="E62" s="37"/>
      <c r="F62" s="21"/>
      <c r="G62" s="21"/>
      <c r="H62" s="11"/>
      <c r="I62" s="88">
        <v>0</v>
      </c>
      <c r="J62" s="88">
        <v>0</v>
      </c>
      <c r="K62" s="88">
        <f t="shared" si="0"/>
        <v>0</v>
      </c>
      <c r="L62" s="88">
        <v>0</v>
      </c>
      <c r="M62" s="88">
        <v>0</v>
      </c>
      <c r="N62" s="140">
        <f t="shared" si="1"/>
        <v>0</v>
      </c>
      <c r="O62" s="89">
        <f t="shared" si="2"/>
        <v>0</v>
      </c>
    </row>
    <row r="63" spans="2:15" ht="13.5">
      <c r="B63" s="18">
        <f>'Closed PS Projects'!B38</f>
        <v>31</v>
      </c>
      <c r="C63" s="32" t="str">
        <f>'Closed PS Projects'!C38</f>
        <v>RN-279</v>
      </c>
      <c r="D63" s="33" t="str">
        <f>'Closed PS Projects'!H38</f>
        <v>Damas - Cybereason</v>
      </c>
      <c r="E63" s="37"/>
      <c r="F63" s="21"/>
      <c r="G63" s="21"/>
      <c r="H63" s="11"/>
      <c r="I63" s="88">
        <v>0</v>
      </c>
      <c r="J63" s="88">
        <v>0</v>
      </c>
      <c r="K63" s="88">
        <f t="shared" si="0"/>
        <v>0</v>
      </c>
      <c r="L63" s="88">
        <v>0</v>
      </c>
      <c r="M63" s="88">
        <v>0</v>
      </c>
      <c r="N63" s="140">
        <f t="shared" si="1"/>
        <v>0</v>
      </c>
      <c r="O63" s="89">
        <f t="shared" si="2"/>
        <v>0</v>
      </c>
    </row>
    <row r="64" spans="2:15" ht="13.5">
      <c r="B64" s="18">
        <f>'Closed PS Projects'!B37</f>
        <v>30</v>
      </c>
      <c r="C64" s="32" t="str">
        <f>'Closed PS Projects'!C37</f>
        <v>RN-331</v>
      </c>
      <c r="D64" s="33" t="str">
        <f>'Closed PS Projects'!H37</f>
        <v>Tawazun Industrial Park</v>
      </c>
      <c r="E64" s="37"/>
      <c r="F64" s="21"/>
      <c r="G64" s="21"/>
      <c r="H64" s="11"/>
      <c r="I64" s="88">
        <v>0</v>
      </c>
      <c r="J64" s="88">
        <v>0</v>
      </c>
      <c r="K64" s="88">
        <f t="shared" si="0"/>
        <v>0</v>
      </c>
      <c r="L64" s="88">
        <v>0</v>
      </c>
      <c r="M64" s="88">
        <v>0</v>
      </c>
      <c r="N64" s="140">
        <f t="shared" si="1"/>
        <v>0</v>
      </c>
      <c r="O64" s="89">
        <f t="shared" si="2"/>
        <v>0</v>
      </c>
    </row>
    <row r="65" spans="2:15" ht="13.5">
      <c r="B65" s="18" t="e">
        <f>'PS Project Register'!#REF!</f>
        <v>#REF!</v>
      </c>
      <c r="C65" s="32" t="e">
        <f>'PS Project Register'!#REF!</f>
        <v>#REF!</v>
      </c>
      <c r="D65" s="33" t="e">
        <f>'PS Project Register'!#REF!</f>
        <v>#REF!</v>
      </c>
      <c r="E65" s="37"/>
      <c r="F65" s="21"/>
      <c r="G65" s="21"/>
      <c r="H65" s="11"/>
      <c r="I65" s="88">
        <v>0</v>
      </c>
      <c r="J65" s="88">
        <v>0</v>
      </c>
      <c r="K65" s="88">
        <f t="shared" si="0"/>
        <v>0</v>
      </c>
      <c r="L65" s="88">
        <v>0</v>
      </c>
      <c r="M65" s="88">
        <v>0</v>
      </c>
      <c r="N65" s="140">
        <f t="shared" si="1"/>
        <v>0</v>
      </c>
      <c r="O65" s="89">
        <f t="shared" si="2"/>
        <v>0</v>
      </c>
    </row>
    <row r="66" spans="2:15" ht="13.5">
      <c r="B66" s="18">
        <f>'Closed PS Projects'!B72</f>
        <v>28</v>
      </c>
      <c r="C66" s="32" t="str">
        <f>'Closed PS Projects'!C72</f>
        <v>RN-279</v>
      </c>
      <c r="D66" s="33" t="str">
        <f>'Closed PS Projects'!H72</f>
        <v>Damas - Cybereason</v>
      </c>
      <c r="E66" s="37"/>
      <c r="F66" s="21"/>
      <c r="G66" s="21"/>
      <c r="H66" s="11"/>
      <c r="I66" s="88">
        <v>0</v>
      </c>
      <c r="J66" s="88">
        <v>0</v>
      </c>
      <c r="K66" s="88">
        <f t="shared" si="0"/>
        <v>0</v>
      </c>
      <c r="L66" s="88">
        <v>0</v>
      </c>
      <c r="M66" s="88">
        <v>0</v>
      </c>
      <c r="N66" s="140">
        <f t="shared" si="1"/>
        <v>0</v>
      </c>
      <c r="O66" s="89">
        <f t="shared" si="2"/>
        <v>0</v>
      </c>
    </row>
    <row r="67" spans="2:15" ht="13.5">
      <c r="B67" s="18">
        <f>'Closed PS Projects'!B34</f>
        <v>27</v>
      </c>
      <c r="C67" s="32" t="str">
        <f>'Closed PS Projects'!C34</f>
        <v>RN-102</v>
      </c>
      <c r="D67" s="33" t="str">
        <f>'Closed PS Projects'!H34</f>
        <v>ALDAR</v>
      </c>
      <c r="E67" s="37"/>
      <c r="F67" s="21"/>
      <c r="G67" s="21"/>
      <c r="H67" s="11"/>
      <c r="I67" s="88">
        <v>0</v>
      </c>
      <c r="J67" s="88">
        <v>0</v>
      </c>
      <c r="K67" s="88">
        <f t="shared" si="0"/>
        <v>0</v>
      </c>
      <c r="L67" s="88">
        <v>0</v>
      </c>
      <c r="M67" s="88">
        <v>0</v>
      </c>
      <c r="N67" s="140">
        <f t="shared" si="1"/>
        <v>0</v>
      </c>
      <c r="O67" s="89">
        <f t="shared" si="2"/>
        <v>0</v>
      </c>
    </row>
    <row r="68" spans="2:15" ht="13.5">
      <c r="B68" s="18" t="e">
        <f>'PS Project Register'!#REF!</f>
        <v>#REF!</v>
      </c>
      <c r="C68" s="32" t="e">
        <f>'PS Project Register'!#REF!</f>
        <v>#REF!</v>
      </c>
      <c r="D68" s="33" t="e">
        <f>'PS Project Register'!#REF!</f>
        <v>#REF!</v>
      </c>
      <c r="E68" s="37"/>
      <c r="F68" s="21"/>
      <c r="G68" s="21"/>
      <c r="H68" s="11"/>
      <c r="I68" s="88">
        <v>0</v>
      </c>
      <c r="J68" s="88">
        <v>0</v>
      </c>
      <c r="K68" s="88">
        <f t="shared" si="0"/>
        <v>0</v>
      </c>
      <c r="L68" s="88">
        <v>0</v>
      </c>
      <c r="M68" s="88">
        <v>0</v>
      </c>
      <c r="N68" s="140">
        <f t="shared" si="1"/>
        <v>0</v>
      </c>
      <c r="O68" s="89">
        <f t="shared" si="2"/>
        <v>0</v>
      </c>
    </row>
    <row r="69" spans="2:15" ht="13.5">
      <c r="B69" s="18" t="e">
        <f>'PS Project Register'!#REF!</f>
        <v>#REF!</v>
      </c>
      <c r="C69" s="32" t="e">
        <f>'PS Project Register'!#REF!</f>
        <v>#REF!</v>
      </c>
      <c r="D69" s="33" t="e">
        <f>'PS Project Register'!#REF!</f>
        <v>#REF!</v>
      </c>
      <c r="E69" s="37"/>
      <c r="F69" s="21"/>
      <c r="G69" s="21"/>
      <c r="H69" s="11"/>
      <c r="I69" s="88">
        <v>0</v>
      </c>
      <c r="J69" s="88">
        <v>0</v>
      </c>
      <c r="K69" s="88">
        <f t="shared" ref="K69:K103" si="3">SUM(I69:J69)</f>
        <v>0</v>
      </c>
      <c r="L69" s="88">
        <v>0</v>
      </c>
      <c r="M69" s="88">
        <v>0</v>
      </c>
      <c r="N69" s="140">
        <f t="shared" ref="N69:N103" si="4">L69-M69</f>
        <v>0</v>
      </c>
      <c r="O69" s="89">
        <f t="shared" ref="O69:O103" si="5">L69-M69</f>
        <v>0</v>
      </c>
    </row>
    <row r="70" spans="2:15" ht="13.5">
      <c r="B70" s="18" t="e">
        <f>'PS Project Register'!#REF!</f>
        <v>#REF!</v>
      </c>
      <c r="C70" s="32" t="str">
        <f>'Closed PS Projects'!C40</f>
        <v>RN-409</v>
      </c>
      <c r="D70" s="33" t="str">
        <f>'Closed PS Projects'!H40</f>
        <v>Gulf Marines Services Company LLC</v>
      </c>
      <c r="E70" s="37"/>
      <c r="F70" s="21"/>
      <c r="G70" s="21"/>
      <c r="H70" s="11"/>
      <c r="I70" s="88">
        <v>0</v>
      </c>
      <c r="J70" s="88">
        <v>0</v>
      </c>
      <c r="K70" s="88">
        <f t="shared" si="3"/>
        <v>0</v>
      </c>
      <c r="L70" s="88">
        <v>0</v>
      </c>
      <c r="M70" s="88">
        <v>0</v>
      </c>
      <c r="N70" s="140">
        <f t="shared" si="4"/>
        <v>0</v>
      </c>
      <c r="O70" s="89">
        <f t="shared" si="5"/>
        <v>0</v>
      </c>
    </row>
    <row r="71" spans="2:15" ht="13.5">
      <c r="B71" s="18" t="e">
        <f>'PS Project Register'!#REF!</f>
        <v>#REF!</v>
      </c>
      <c r="C71" s="32" t="e">
        <f>'PS Project Register'!#REF!</f>
        <v>#REF!</v>
      </c>
      <c r="D71" s="33" t="e">
        <f>'PS Project Register'!#REF!</f>
        <v>#REF!</v>
      </c>
      <c r="E71" s="37"/>
      <c r="F71" s="21"/>
      <c r="G71" s="21"/>
      <c r="H71" s="11"/>
      <c r="I71" s="88">
        <v>0</v>
      </c>
      <c r="J71" s="88">
        <v>0</v>
      </c>
      <c r="K71" s="88">
        <f t="shared" si="3"/>
        <v>0</v>
      </c>
      <c r="L71" s="88">
        <v>0</v>
      </c>
      <c r="M71" s="88">
        <v>0</v>
      </c>
      <c r="N71" s="140">
        <f t="shared" si="4"/>
        <v>0</v>
      </c>
      <c r="O71" s="89">
        <f t="shared" si="5"/>
        <v>0</v>
      </c>
    </row>
    <row r="72" spans="2:15" ht="13.5">
      <c r="B72" s="18" t="e">
        <f>'PS Project Register'!#REF!</f>
        <v>#REF!</v>
      </c>
      <c r="C72" s="32" t="e">
        <f>'PS Project Register'!#REF!</f>
        <v>#REF!</v>
      </c>
      <c r="D72" s="33" t="e">
        <f>'PS Project Register'!#REF!</f>
        <v>#REF!</v>
      </c>
      <c r="E72" s="37"/>
      <c r="F72" s="21"/>
      <c r="G72" s="21"/>
      <c r="H72" s="11"/>
      <c r="I72" s="88">
        <v>0</v>
      </c>
      <c r="J72" s="88">
        <v>0</v>
      </c>
      <c r="K72" s="88">
        <f t="shared" si="3"/>
        <v>0</v>
      </c>
      <c r="L72" s="88">
        <v>0</v>
      </c>
      <c r="M72" s="88">
        <v>0</v>
      </c>
      <c r="N72" s="140">
        <f t="shared" si="4"/>
        <v>0</v>
      </c>
      <c r="O72" s="89">
        <f t="shared" si="5"/>
        <v>0</v>
      </c>
    </row>
    <row r="73" spans="2:15" ht="27">
      <c r="B73" s="18">
        <f>'Closed PS Projects'!B63</f>
        <v>40</v>
      </c>
      <c r="C73" s="32" t="str">
        <f>'Closed PS Projects'!C63</f>
        <v>RN-341</v>
      </c>
      <c r="D73" s="33" t="str">
        <f>'Closed PS Projects'!H63</f>
        <v>Waha Health - CyberReason PS - 4 Days</v>
      </c>
      <c r="E73" s="37"/>
      <c r="F73" s="21"/>
      <c r="G73" s="21"/>
      <c r="H73" s="11"/>
      <c r="I73" s="88">
        <v>0</v>
      </c>
      <c r="J73" s="88">
        <v>0</v>
      </c>
      <c r="K73" s="88">
        <f t="shared" si="3"/>
        <v>0</v>
      </c>
      <c r="L73" s="88">
        <v>0</v>
      </c>
      <c r="M73" s="88">
        <v>0</v>
      </c>
      <c r="N73" s="140">
        <f t="shared" si="4"/>
        <v>0</v>
      </c>
      <c r="O73" s="89">
        <f t="shared" si="5"/>
        <v>0</v>
      </c>
    </row>
    <row r="74" spans="2:15" ht="13.5">
      <c r="B74" s="18" t="e">
        <f>'PS Project Register'!#REF!</f>
        <v>#REF!</v>
      </c>
      <c r="C74" s="32" t="e">
        <f>'PS Project Register'!#REF!</f>
        <v>#REF!</v>
      </c>
      <c r="D74" s="33" t="e">
        <f>'PS Project Register'!#REF!</f>
        <v>#REF!</v>
      </c>
      <c r="E74" s="37"/>
      <c r="F74" s="21"/>
      <c r="G74" s="21"/>
      <c r="H74" s="11"/>
      <c r="I74" s="88">
        <v>0</v>
      </c>
      <c r="J74" s="88">
        <v>0</v>
      </c>
      <c r="K74" s="88">
        <f t="shared" si="3"/>
        <v>0</v>
      </c>
      <c r="L74" s="88">
        <v>0</v>
      </c>
      <c r="M74" s="88">
        <v>0</v>
      </c>
      <c r="N74" s="140">
        <f t="shared" si="4"/>
        <v>0</v>
      </c>
      <c r="O74" s="89">
        <f t="shared" si="5"/>
        <v>0</v>
      </c>
    </row>
    <row r="75" spans="2:15" ht="13.5">
      <c r="B75" s="18">
        <f>'Closed PS Projects'!B87</f>
        <v>31</v>
      </c>
      <c r="C75" s="32" t="str">
        <f>'Closed PS Projects'!C87</f>
        <v>RN-304</v>
      </c>
      <c r="D75" s="33" t="str">
        <f>'Closed PS Projects'!H87</f>
        <v>Deem Finance_Zscaler</v>
      </c>
      <c r="E75" s="37"/>
      <c r="F75" s="21"/>
      <c r="G75" s="21"/>
      <c r="H75" s="11"/>
      <c r="I75" s="88">
        <v>0</v>
      </c>
      <c r="J75" s="88">
        <v>0</v>
      </c>
      <c r="K75" s="88">
        <f t="shared" si="3"/>
        <v>0</v>
      </c>
      <c r="L75" s="88">
        <v>0</v>
      </c>
      <c r="M75" s="88">
        <v>0</v>
      </c>
      <c r="N75" s="140">
        <f t="shared" si="4"/>
        <v>0</v>
      </c>
      <c r="O75" s="89">
        <f t="shared" si="5"/>
        <v>0</v>
      </c>
    </row>
    <row r="76" spans="2:15" ht="13.5">
      <c r="B76" s="18">
        <f>'Closed PS Projects'!B78</f>
        <v>33</v>
      </c>
      <c r="C76" s="32" t="str">
        <f>'Closed PS Projects'!C78</f>
        <v>RN-309</v>
      </c>
      <c r="D76" s="33" t="str">
        <f>'Closed PS Projects'!H78</f>
        <v>Mall Of Qatar_Akamai_19062023</v>
      </c>
      <c r="E76" s="37"/>
      <c r="F76" s="21"/>
      <c r="G76" s="21"/>
      <c r="H76" s="11"/>
      <c r="I76" s="88">
        <v>0</v>
      </c>
      <c r="J76" s="88">
        <v>0</v>
      </c>
      <c r="K76" s="88">
        <f t="shared" si="3"/>
        <v>0</v>
      </c>
      <c r="L76" s="88">
        <v>0</v>
      </c>
      <c r="M76" s="88">
        <v>0</v>
      </c>
      <c r="N76" s="140">
        <f t="shared" si="4"/>
        <v>0</v>
      </c>
      <c r="O76" s="89">
        <f t="shared" si="5"/>
        <v>0</v>
      </c>
    </row>
    <row r="77" spans="2:15" ht="13.5">
      <c r="B77" s="18">
        <f>'Closed PS Projects'!B46</f>
        <v>39</v>
      </c>
      <c r="C77" s="32" t="e">
        <f>'PS Project Register'!#REF!</f>
        <v>#REF!</v>
      </c>
      <c r="D77" s="33" t="e">
        <f>'PS Project Register'!#REF!</f>
        <v>#REF!</v>
      </c>
      <c r="E77" s="37"/>
      <c r="F77" s="21"/>
      <c r="G77" s="21"/>
      <c r="H77" s="11"/>
      <c r="I77" s="88">
        <v>0</v>
      </c>
      <c r="J77" s="88">
        <v>0</v>
      </c>
      <c r="K77" s="88">
        <f t="shared" si="3"/>
        <v>0</v>
      </c>
      <c r="L77" s="88">
        <v>0</v>
      </c>
      <c r="M77" s="88">
        <v>0</v>
      </c>
      <c r="N77" s="140">
        <f t="shared" si="4"/>
        <v>0</v>
      </c>
      <c r="O77" s="89">
        <f t="shared" si="5"/>
        <v>0</v>
      </c>
    </row>
    <row r="78" spans="2:15" ht="13.5">
      <c r="B78" s="18" t="e">
        <f>'PS Project Register'!#REF!</f>
        <v>#REF!</v>
      </c>
      <c r="C78" s="32" t="str">
        <f>'Closed Merged'!C110</f>
        <v>RN-375</v>
      </c>
      <c r="D78" s="33" t="str">
        <f>'Closed Merged'!G110</f>
        <v>ADEK - CyberArc</v>
      </c>
      <c r="E78" s="38"/>
      <c r="F78" s="22"/>
      <c r="G78" s="22"/>
      <c r="H78" s="12"/>
      <c r="I78" s="88">
        <v>0</v>
      </c>
      <c r="J78" s="88">
        <v>0</v>
      </c>
      <c r="K78" s="88">
        <f t="shared" si="3"/>
        <v>0</v>
      </c>
      <c r="L78" s="88">
        <v>0</v>
      </c>
      <c r="M78" s="88">
        <v>0</v>
      </c>
      <c r="N78" s="140">
        <f t="shared" si="4"/>
        <v>0</v>
      </c>
      <c r="O78" s="89">
        <f t="shared" si="5"/>
        <v>0</v>
      </c>
    </row>
    <row r="79" spans="2:15" ht="13.5">
      <c r="B79" s="18" t="e">
        <f>'PS Project Register'!#REF!</f>
        <v>#REF!</v>
      </c>
      <c r="C79" s="32" t="str">
        <f>'Closed PS Projects'!C46</f>
        <v>RN-89</v>
      </c>
      <c r="D79" s="33" t="str">
        <f>'Closed PS Projects'!H46</f>
        <v>AJMAN BANK</v>
      </c>
      <c r="E79" s="38"/>
      <c r="F79" s="22"/>
      <c r="G79" s="22"/>
      <c r="H79" s="12"/>
      <c r="I79" s="88">
        <v>0</v>
      </c>
      <c r="J79" s="88">
        <v>0</v>
      </c>
      <c r="K79" s="88">
        <f t="shared" si="3"/>
        <v>0</v>
      </c>
      <c r="L79" s="88">
        <v>0</v>
      </c>
      <c r="M79" s="88">
        <v>0</v>
      </c>
      <c r="N79" s="140">
        <f t="shared" si="4"/>
        <v>0</v>
      </c>
      <c r="O79" s="89">
        <f t="shared" si="5"/>
        <v>0</v>
      </c>
    </row>
    <row r="80" spans="2:15" ht="13.5">
      <c r="B80" s="18" t="e">
        <f>'PS Project Register'!#REF!</f>
        <v>#REF!</v>
      </c>
      <c r="C80" s="32" t="e">
        <f>'PS Project Register'!#REF!</f>
        <v>#REF!</v>
      </c>
      <c r="D80" s="33" t="e">
        <f>'PS Project Register'!#REF!</f>
        <v>#REF!</v>
      </c>
      <c r="E80" s="38"/>
      <c r="F80" s="22"/>
      <c r="G80" s="22"/>
      <c r="H80" s="12"/>
      <c r="I80" s="88">
        <v>0</v>
      </c>
      <c r="J80" s="88">
        <v>0</v>
      </c>
      <c r="K80" s="88">
        <f t="shared" si="3"/>
        <v>0</v>
      </c>
      <c r="L80" s="88">
        <v>0</v>
      </c>
      <c r="M80" s="88">
        <v>0</v>
      </c>
      <c r="N80" s="140">
        <f t="shared" si="4"/>
        <v>0</v>
      </c>
      <c r="O80" s="89">
        <f t="shared" si="5"/>
        <v>0</v>
      </c>
    </row>
    <row r="81" spans="2:15" ht="13.5">
      <c r="B81" s="18" t="e">
        <f>'PS Project Register'!#REF!</f>
        <v>#REF!</v>
      </c>
      <c r="C81" s="32" t="e">
        <f>'PS Project Register'!#REF!</f>
        <v>#REF!</v>
      </c>
      <c r="D81" s="33" t="e">
        <f>'PS Project Register'!#REF!</f>
        <v>#REF!</v>
      </c>
      <c r="E81" s="38"/>
      <c r="F81" s="22"/>
      <c r="G81" s="22"/>
      <c r="H81" s="12"/>
      <c r="I81" s="88">
        <v>0</v>
      </c>
      <c r="J81" s="88">
        <v>0</v>
      </c>
      <c r="K81" s="88">
        <f t="shared" si="3"/>
        <v>0</v>
      </c>
      <c r="L81" s="88">
        <v>0</v>
      </c>
      <c r="M81" s="88">
        <v>0</v>
      </c>
      <c r="N81" s="140">
        <f t="shared" si="4"/>
        <v>0</v>
      </c>
      <c r="O81" s="89">
        <f t="shared" si="5"/>
        <v>0</v>
      </c>
    </row>
    <row r="82" spans="2:15" ht="13.5">
      <c r="B82" s="18">
        <f>'Closed PS Projects'!B83</f>
        <v>35</v>
      </c>
      <c r="C82" s="32" t="str">
        <f>'Closed PS Projects'!C83</f>
        <v>RN-312</v>
      </c>
      <c r="D82" s="33" t="str">
        <f>'Closed PS Projects'!H83</f>
        <v>ES_F5 Networks</v>
      </c>
      <c r="E82" s="38"/>
      <c r="F82" s="22"/>
      <c r="G82" s="22"/>
      <c r="H82" s="12"/>
      <c r="I82" s="88">
        <v>0</v>
      </c>
      <c r="J82" s="88">
        <v>0</v>
      </c>
      <c r="K82" s="88">
        <f t="shared" si="3"/>
        <v>0</v>
      </c>
      <c r="L82" s="88">
        <v>0</v>
      </c>
      <c r="M82" s="88">
        <v>0</v>
      </c>
      <c r="N82" s="140">
        <f t="shared" si="4"/>
        <v>0</v>
      </c>
      <c r="O82" s="89">
        <f t="shared" si="5"/>
        <v>0</v>
      </c>
    </row>
    <row r="83" spans="2:15" ht="13.5">
      <c r="B83" s="18" t="e">
        <f>'PS Project Register'!#REF!</f>
        <v>#REF!</v>
      </c>
      <c r="C83" s="32" t="e">
        <f>'PS Project Register'!#REF!</f>
        <v>#REF!</v>
      </c>
      <c r="D83" s="33" t="e">
        <f>'PS Project Register'!#REF!</f>
        <v>#REF!</v>
      </c>
      <c r="E83" s="38"/>
      <c r="F83" s="22"/>
      <c r="G83" s="22"/>
      <c r="H83" s="12"/>
      <c r="I83" s="88">
        <v>0</v>
      </c>
      <c r="J83" s="88">
        <v>0</v>
      </c>
      <c r="K83" s="88">
        <f t="shared" si="3"/>
        <v>0</v>
      </c>
      <c r="L83" s="88">
        <v>0</v>
      </c>
      <c r="M83" s="88">
        <v>0</v>
      </c>
      <c r="N83" s="140">
        <f t="shared" si="4"/>
        <v>0</v>
      </c>
      <c r="O83" s="89">
        <f t="shared" si="5"/>
        <v>0</v>
      </c>
    </row>
    <row r="84" spans="2:15" ht="13.5">
      <c r="B84" s="18" t="e">
        <f>'Closed PS Projects'!#REF!</f>
        <v>#REF!</v>
      </c>
      <c r="C84" s="32" t="e">
        <f>'Closed PS Projects'!#REF!</f>
        <v>#REF!</v>
      </c>
      <c r="D84" s="33" t="e">
        <f>'Closed PS Projects'!#REF!</f>
        <v>#REF!</v>
      </c>
      <c r="E84" s="38"/>
      <c r="F84" s="22"/>
      <c r="G84" s="22"/>
      <c r="H84" s="12"/>
      <c r="I84" s="88">
        <v>0</v>
      </c>
      <c r="J84" s="88">
        <v>0</v>
      </c>
      <c r="K84" s="88">
        <f t="shared" si="3"/>
        <v>0</v>
      </c>
      <c r="L84" s="88">
        <v>0</v>
      </c>
      <c r="M84" s="88">
        <v>0</v>
      </c>
      <c r="N84" s="140">
        <f t="shared" si="4"/>
        <v>0</v>
      </c>
      <c r="O84" s="89">
        <f t="shared" si="5"/>
        <v>0</v>
      </c>
    </row>
    <row r="85" spans="2:15" ht="13.5">
      <c r="B85" s="18" t="e">
        <f>'PS Project Register'!#REF!</f>
        <v>#REF!</v>
      </c>
      <c r="C85" s="32" t="e">
        <f>'PS Project Register'!#REF!</f>
        <v>#REF!</v>
      </c>
      <c r="D85" s="33" t="e">
        <f>'PS Project Register'!#REF!</f>
        <v>#REF!</v>
      </c>
      <c r="E85" s="38"/>
      <c r="F85" s="22"/>
      <c r="G85" s="22"/>
      <c r="H85" s="12"/>
      <c r="I85" s="88">
        <v>0</v>
      </c>
      <c r="J85" s="88">
        <v>0</v>
      </c>
      <c r="K85" s="88">
        <f t="shared" si="3"/>
        <v>0</v>
      </c>
      <c r="L85" s="88">
        <v>0</v>
      </c>
      <c r="M85" s="88">
        <v>0</v>
      </c>
      <c r="N85" s="140">
        <f t="shared" si="4"/>
        <v>0</v>
      </c>
      <c r="O85" s="89">
        <f t="shared" si="5"/>
        <v>0</v>
      </c>
    </row>
    <row r="86" spans="2:15" ht="13.5">
      <c r="B86" s="18" t="e">
        <f>'PS Project Register'!#REF!</f>
        <v>#REF!</v>
      </c>
      <c r="C86" s="32" t="e">
        <f>'PS Project Register'!#REF!</f>
        <v>#REF!</v>
      </c>
      <c r="D86" s="33" t="e">
        <f>'PS Project Register'!#REF!</f>
        <v>#REF!</v>
      </c>
      <c r="E86" s="38"/>
      <c r="F86" s="22"/>
      <c r="G86" s="22"/>
      <c r="H86" s="12"/>
      <c r="I86" s="88">
        <v>0</v>
      </c>
      <c r="J86" s="88">
        <v>0</v>
      </c>
      <c r="K86" s="88">
        <f t="shared" si="3"/>
        <v>0</v>
      </c>
      <c r="L86" s="88">
        <v>0</v>
      </c>
      <c r="M86" s="88">
        <v>0</v>
      </c>
      <c r="N86" s="140">
        <f t="shared" si="4"/>
        <v>0</v>
      </c>
      <c r="O86" s="89">
        <f t="shared" si="5"/>
        <v>0</v>
      </c>
    </row>
    <row r="87" spans="2:15" ht="13.5">
      <c r="B87" s="18">
        <f>'Closed PS Projects'!B90</f>
        <v>35</v>
      </c>
      <c r="C87" s="32" t="str">
        <f>'Closed PS Projects'!C90</f>
        <v>RN-342</v>
      </c>
      <c r="D87" s="33" t="str">
        <f>'Closed PS Projects'!H90</f>
        <v>MAF Bot Manager</v>
      </c>
      <c r="E87" s="38"/>
      <c r="F87" s="22"/>
      <c r="G87" s="22"/>
      <c r="H87" s="12"/>
      <c r="I87" s="88">
        <v>0</v>
      </c>
      <c r="J87" s="88">
        <v>0</v>
      </c>
      <c r="K87" s="88">
        <f t="shared" si="3"/>
        <v>0</v>
      </c>
      <c r="L87" s="88">
        <v>0</v>
      </c>
      <c r="M87" s="88">
        <v>0</v>
      </c>
      <c r="N87" s="140">
        <f t="shared" si="4"/>
        <v>0</v>
      </c>
      <c r="O87" s="89">
        <f t="shared" si="5"/>
        <v>0</v>
      </c>
    </row>
    <row r="88" spans="2:15" ht="13.5">
      <c r="B88" s="18">
        <f>'Closed PS Projects'!B20</f>
        <v>13</v>
      </c>
      <c r="C88" s="32" t="str">
        <f>'Closed PS Projects'!C20</f>
        <v>RN-270</v>
      </c>
      <c r="D88" s="33" t="str">
        <f>'Closed PS Projects'!H20</f>
        <v>LM Exchange</v>
      </c>
      <c r="E88" s="38"/>
      <c r="F88" s="22"/>
      <c r="G88" s="22"/>
      <c r="H88" s="12"/>
      <c r="I88" s="88">
        <v>0</v>
      </c>
      <c r="J88" s="88">
        <v>0</v>
      </c>
      <c r="K88" s="88">
        <f t="shared" si="3"/>
        <v>0</v>
      </c>
      <c r="L88" s="88">
        <v>0</v>
      </c>
      <c r="M88" s="88">
        <v>0</v>
      </c>
      <c r="N88" s="140">
        <f t="shared" si="4"/>
        <v>0</v>
      </c>
      <c r="O88" s="89">
        <f t="shared" si="5"/>
        <v>0</v>
      </c>
    </row>
    <row r="89" spans="2:15" ht="13.5">
      <c r="B89" s="18" t="e">
        <f>'PS Project Register'!#REF!</f>
        <v>#REF!</v>
      </c>
      <c r="C89" s="32" t="e">
        <f>'PS Project Register'!#REF!</f>
        <v>#REF!</v>
      </c>
      <c r="D89" s="33" t="e">
        <f>'PS Project Register'!#REF!</f>
        <v>#REF!</v>
      </c>
      <c r="E89" s="38"/>
      <c r="F89" s="22"/>
      <c r="G89" s="22"/>
      <c r="H89" s="12"/>
      <c r="I89" s="88">
        <v>0</v>
      </c>
      <c r="J89" s="88">
        <v>0</v>
      </c>
      <c r="K89" s="88">
        <f t="shared" si="3"/>
        <v>0</v>
      </c>
      <c r="L89" s="88">
        <v>0</v>
      </c>
      <c r="M89" s="88">
        <v>0</v>
      </c>
      <c r="N89" s="140">
        <f t="shared" si="4"/>
        <v>0</v>
      </c>
      <c r="O89" s="89">
        <f t="shared" si="5"/>
        <v>0</v>
      </c>
    </row>
    <row r="90" spans="2:15" ht="13.5">
      <c r="B90" s="18" t="e">
        <f>'PS Project Register'!#REF!</f>
        <v>#REF!</v>
      </c>
      <c r="C90" s="32" t="e">
        <f>'PS Project Register'!#REF!</f>
        <v>#REF!</v>
      </c>
      <c r="D90" s="33" t="e">
        <f>'PS Project Register'!#REF!</f>
        <v>#REF!</v>
      </c>
      <c r="E90" s="38"/>
      <c r="F90" s="22"/>
      <c r="G90" s="22"/>
      <c r="H90" s="12"/>
      <c r="I90" s="88">
        <v>0</v>
      </c>
      <c r="J90" s="88">
        <v>0</v>
      </c>
      <c r="K90" s="88">
        <f t="shared" si="3"/>
        <v>0</v>
      </c>
      <c r="L90" s="88">
        <v>0</v>
      </c>
      <c r="M90" s="88">
        <v>0</v>
      </c>
      <c r="N90" s="140">
        <f t="shared" si="4"/>
        <v>0</v>
      </c>
      <c r="O90" s="89">
        <f t="shared" si="5"/>
        <v>0</v>
      </c>
    </row>
    <row r="91" spans="2:15" ht="13.5">
      <c r="B91" s="18" t="e">
        <f>'PS Project Register'!#REF!</f>
        <v>#REF!</v>
      </c>
      <c r="C91" s="32" t="e">
        <f>'PS Project Register'!#REF!</f>
        <v>#REF!</v>
      </c>
      <c r="D91" s="33" t="e">
        <f>'PS Project Register'!#REF!</f>
        <v>#REF!</v>
      </c>
      <c r="E91" s="38"/>
      <c r="F91" s="22"/>
      <c r="G91" s="22"/>
      <c r="H91" s="12"/>
      <c r="I91" s="88">
        <v>0</v>
      </c>
      <c r="J91" s="88">
        <v>0</v>
      </c>
      <c r="K91" s="88">
        <f t="shared" si="3"/>
        <v>0</v>
      </c>
      <c r="L91" s="88">
        <v>0</v>
      </c>
      <c r="M91" s="88">
        <v>0</v>
      </c>
      <c r="N91" s="140">
        <f t="shared" si="4"/>
        <v>0</v>
      </c>
      <c r="O91" s="89">
        <f t="shared" si="5"/>
        <v>0</v>
      </c>
    </row>
    <row r="92" spans="2:15" ht="13.5">
      <c r="B92" s="18">
        <f>'Closed PS Projects'!B13</f>
        <v>6</v>
      </c>
      <c r="C92" s="32" t="str">
        <f>'Closed PS Projects'!C13</f>
        <v>RN-27</v>
      </c>
      <c r="D92" s="33" t="str">
        <f>'Closed PS Projects'!E13</f>
        <v> </v>
      </c>
      <c r="E92" s="38"/>
      <c r="F92" s="22"/>
      <c r="G92" s="22"/>
      <c r="H92" s="12"/>
      <c r="I92" s="88">
        <v>0</v>
      </c>
      <c r="J92" s="88">
        <v>0</v>
      </c>
      <c r="K92" s="88">
        <f t="shared" si="3"/>
        <v>0</v>
      </c>
      <c r="L92" s="88">
        <v>0</v>
      </c>
      <c r="M92" s="88">
        <v>0</v>
      </c>
      <c r="N92" s="140">
        <f t="shared" si="4"/>
        <v>0</v>
      </c>
      <c r="O92" s="89">
        <f t="shared" si="5"/>
        <v>0</v>
      </c>
    </row>
    <row r="93" spans="2:15" ht="13.5">
      <c r="B93" s="18">
        <f>'Closed PS Projects'!B56</f>
        <v>49</v>
      </c>
      <c r="C93" s="32" t="str">
        <f>'Closed PS Projects'!C56</f>
        <v>RN-292</v>
      </c>
      <c r="D93" s="33" t="str">
        <f>'Closed PS Projects'!H56</f>
        <v>SKM AirConditioning</v>
      </c>
      <c r="E93" s="38"/>
      <c r="F93" s="22"/>
      <c r="G93" s="22"/>
      <c r="H93" s="12"/>
      <c r="I93" s="88">
        <v>0</v>
      </c>
      <c r="J93" s="88">
        <v>0</v>
      </c>
      <c r="K93" s="88">
        <f t="shared" si="3"/>
        <v>0</v>
      </c>
      <c r="L93" s="88">
        <v>0</v>
      </c>
      <c r="M93" s="88">
        <v>0</v>
      </c>
      <c r="N93" s="140">
        <f t="shared" si="4"/>
        <v>0</v>
      </c>
      <c r="O93" s="89">
        <f t="shared" si="5"/>
        <v>0</v>
      </c>
    </row>
    <row r="94" spans="2:15" ht="13.5">
      <c r="B94" s="18">
        <f>'Closed PS Projects'!B24</f>
        <v>17</v>
      </c>
      <c r="C94" s="32" t="str">
        <f>'Closed PS Projects'!C24</f>
        <v>RN-119</v>
      </c>
      <c r="D94" s="33" t="str">
        <f>'Closed PS Projects'!H24</f>
        <v>Transco</v>
      </c>
      <c r="E94" s="38"/>
      <c r="F94" s="22"/>
      <c r="G94" s="22"/>
      <c r="H94" s="12"/>
      <c r="I94" s="88">
        <v>0</v>
      </c>
      <c r="J94" s="88">
        <v>0</v>
      </c>
      <c r="K94" s="88">
        <f t="shared" si="3"/>
        <v>0</v>
      </c>
      <c r="L94" s="88">
        <v>0</v>
      </c>
      <c r="M94" s="88">
        <v>0</v>
      </c>
      <c r="N94" s="140">
        <f t="shared" si="4"/>
        <v>0</v>
      </c>
      <c r="O94" s="89">
        <f t="shared" si="5"/>
        <v>0</v>
      </c>
    </row>
    <row r="95" spans="2:15" ht="13.5">
      <c r="B95" s="18">
        <f>'Closed PS Projects'!B35</f>
        <v>28</v>
      </c>
      <c r="C95" s="32" t="str">
        <f>'Closed PS Projects'!C35</f>
        <v> </v>
      </c>
      <c r="D95" s="33">
        <f>'Closed PS Projects'!H35</f>
        <v>0</v>
      </c>
      <c r="E95" s="38"/>
      <c r="F95" s="22"/>
      <c r="G95" s="22"/>
      <c r="H95" s="12"/>
      <c r="I95" s="88">
        <v>0</v>
      </c>
      <c r="J95" s="88">
        <v>0</v>
      </c>
      <c r="K95" s="88">
        <f t="shared" si="3"/>
        <v>0</v>
      </c>
      <c r="L95" s="88">
        <v>0</v>
      </c>
      <c r="M95" s="88">
        <v>0</v>
      </c>
      <c r="N95" s="140">
        <f t="shared" si="4"/>
        <v>0</v>
      </c>
      <c r="O95" s="89">
        <f t="shared" si="5"/>
        <v>0</v>
      </c>
    </row>
    <row r="96" spans="2:15" ht="27">
      <c r="B96" s="18">
        <f>'Closed PS Projects'!B71</f>
        <v>43</v>
      </c>
      <c r="C96" s="32" t="str">
        <f>'Closed PS Projects'!C71</f>
        <v>RN-331</v>
      </c>
      <c r="D96" s="33" t="str">
        <f>'Closed PS Projects'!H71</f>
        <v>Tawajun Industrial Park - Checkmarx solution</v>
      </c>
      <c r="E96" s="38"/>
      <c r="F96" s="22"/>
      <c r="G96" s="22"/>
      <c r="H96" s="12"/>
      <c r="I96" s="88">
        <v>0</v>
      </c>
      <c r="J96" s="88">
        <v>0</v>
      </c>
      <c r="K96" s="88">
        <f t="shared" si="3"/>
        <v>0</v>
      </c>
      <c r="L96" s="88">
        <v>0</v>
      </c>
      <c r="M96" s="88">
        <v>0</v>
      </c>
      <c r="N96" s="140">
        <f t="shared" si="4"/>
        <v>0</v>
      </c>
      <c r="O96" s="89">
        <f t="shared" si="5"/>
        <v>0</v>
      </c>
    </row>
    <row r="97" spans="2:15" ht="13.5">
      <c r="B97" s="18" t="e">
        <f>'PS Project Register'!#REF!</f>
        <v>#REF!</v>
      </c>
      <c r="C97" s="32" t="e">
        <f>'PS Project Register'!#REF!</f>
        <v>#REF!</v>
      </c>
      <c r="D97" s="33" t="e">
        <f>'PS Project Register'!#REF!</f>
        <v>#REF!</v>
      </c>
      <c r="E97" s="38"/>
      <c r="F97" s="22"/>
      <c r="G97" s="22"/>
      <c r="H97" s="12"/>
      <c r="I97" s="88">
        <v>0</v>
      </c>
      <c r="J97" s="88">
        <v>0</v>
      </c>
      <c r="K97" s="88">
        <f t="shared" si="3"/>
        <v>0</v>
      </c>
      <c r="L97" s="88">
        <v>0</v>
      </c>
      <c r="M97" s="88">
        <v>0</v>
      </c>
      <c r="N97" s="140">
        <f t="shared" si="4"/>
        <v>0</v>
      </c>
      <c r="O97" s="89">
        <f t="shared" si="5"/>
        <v>0</v>
      </c>
    </row>
    <row r="98" spans="2:15" ht="27">
      <c r="B98" s="18">
        <f>'PS Project Register'!B15</f>
        <v>49</v>
      </c>
      <c r="C98" s="32" t="str">
        <f>'PS Project Register'!C15</f>
        <v>RN-305</v>
      </c>
      <c r="D98" s="33" t="str">
        <f>'PS Project Register'!G15</f>
        <v>ENI_Emirates National Investments - VAPT</v>
      </c>
      <c r="E98" s="38"/>
      <c r="F98" s="22"/>
      <c r="G98" s="22"/>
      <c r="H98" s="12"/>
      <c r="I98" s="88">
        <v>0</v>
      </c>
      <c r="J98" s="88">
        <v>0</v>
      </c>
      <c r="K98" s="88">
        <f t="shared" si="3"/>
        <v>0</v>
      </c>
      <c r="L98" s="88">
        <v>0</v>
      </c>
      <c r="M98" s="88">
        <v>0</v>
      </c>
      <c r="N98" s="140">
        <f t="shared" si="4"/>
        <v>0</v>
      </c>
      <c r="O98" s="89">
        <f t="shared" si="5"/>
        <v>0</v>
      </c>
    </row>
    <row r="99" spans="2:15" ht="13.5">
      <c r="B99" s="18">
        <f>'Closed PS Projects'!B39</f>
        <v>32</v>
      </c>
      <c r="C99" s="32" t="str">
        <f>'Closed PS Projects'!C39</f>
        <v>RN-379</v>
      </c>
      <c r="D99" s="33" t="str">
        <f>'Closed PS Projects'!H39</f>
        <v>DLD</v>
      </c>
      <c r="E99" s="38"/>
      <c r="F99" s="22"/>
      <c r="G99" s="22"/>
      <c r="H99" s="12"/>
      <c r="I99" s="88">
        <v>0</v>
      </c>
      <c r="J99" s="88">
        <v>0</v>
      </c>
      <c r="K99" s="88">
        <f t="shared" si="3"/>
        <v>0</v>
      </c>
      <c r="L99" s="88">
        <v>0</v>
      </c>
      <c r="M99" s="88">
        <v>0</v>
      </c>
      <c r="N99" s="140">
        <f t="shared" si="4"/>
        <v>0</v>
      </c>
      <c r="O99" s="89">
        <f t="shared" si="5"/>
        <v>0</v>
      </c>
    </row>
    <row r="100" spans="2:15" ht="13.5">
      <c r="B100" s="18">
        <f>'Closed AMC Projects'!B53</f>
        <v>58</v>
      </c>
      <c r="C100" s="32" t="str">
        <f>'Closed AMC Projects'!C53</f>
        <v>RN-278</v>
      </c>
      <c r="D100" s="33" t="str">
        <f>'Closed AMC Projects'!J53</f>
        <v>Vendor</v>
      </c>
      <c r="E100" s="38"/>
      <c r="F100" s="22"/>
      <c r="G100" s="22"/>
      <c r="H100" s="12"/>
      <c r="I100" s="88">
        <v>0</v>
      </c>
      <c r="J100" s="88">
        <v>0</v>
      </c>
      <c r="K100" s="88">
        <f t="shared" si="3"/>
        <v>0</v>
      </c>
      <c r="L100" s="88">
        <v>0</v>
      </c>
      <c r="M100" s="88">
        <v>0</v>
      </c>
      <c r="N100" s="140">
        <f t="shared" si="4"/>
        <v>0</v>
      </c>
      <c r="O100" s="89">
        <f t="shared" si="5"/>
        <v>0</v>
      </c>
    </row>
    <row r="101" spans="2:15" ht="27">
      <c r="B101" s="18">
        <f>'Closed PS Projects'!B86</f>
        <v>41</v>
      </c>
      <c r="C101" s="32" t="str">
        <f>'Closed PS Projects'!C86</f>
        <v>RN-353</v>
      </c>
      <c r="D101" s="33" t="str">
        <f>'Closed PS Projects'!H86</f>
        <v>ES_Forcepoint Proxy - Licenses; Professional Services_ZTNA</v>
      </c>
      <c r="E101" s="38"/>
      <c r="F101" s="22"/>
      <c r="G101" s="22"/>
      <c r="H101" s="12"/>
      <c r="I101" s="88">
        <v>0</v>
      </c>
      <c r="J101" s="88">
        <v>0</v>
      </c>
      <c r="K101" s="88">
        <f t="shared" si="3"/>
        <v>0</v>
      </c>
      <c r="L101" s="88">
        <v>0</v>
      </c>
      <c r="M101" s="88">
        <v>0</v>
      </c>
      <c r="N101" s="140">
        <f t="shared" si="4"/>
        <v>0</v>
      </c>
      <c r="O101" s="89">
        <f t="shared" si="5"/>
        <v>0</v>
      </c>
    </row>
    <row r="102" spans="2:15" ht="13.5">
      <c r="B102" s="18">
        <f>'Closed PS Projects'!B59</f>
        <v>54</v>
      </c>
      <c r="C102" s="32" t="str">
        <f>'Closed PS Projects'!C59</f>
        <v>RN416</v>
      </c>
      <c r="D102" s="33" t="str">
        <f>'Closed PS Projects'!H59</f>
        <v>DamasJewellery</v>
      </c>
      <c r="E102" s="38"/>
      <c r="F102" s="22"/>
      <c r="G102" s="22"/>
      <c r="H102" s="12"/>
      <c r="I102" s="88">
        <v>0</v>
      </c>
      <c r="J102" s="88">
        <v>0</v>
      </c>
      <c r="K102" s="88">
        <f t="shared" si="3"/>
        <v>0</v>
      </c>
      <c r="L102" s="88">
        <v>0</v>
      </c>
      <c r="M102" s="88">
        <v>0</v>
      </c>
      <c r="N102" s="140">
        <f t="shared" si="4"/>
        <v>0</v>
      </c>
      <c r="O102" s="89">
        <f t="shared" si="5"/>
        <v>0</v>
      </c>
    </row>
    <row r="103" spans="2:15" ht="13.5">
      <c r="B103" s="18">
        <f>'Closed PS Projects'!B67</f>
        <v>47</v>
      </c>
      <c r="C103" s="32" t="str">
        <f>'Closed PS Projects'!C67</f>
        <v>RN-359</v>
      </c>
      <c r="D103" s="33" t="e">
        <f>'PS Project Register'!#REF!</f>
        <v>#REF!</v>
      </c>
      <c r="E103" s="38"/>
      <c r="F103" s="22"/>
      <c r="G103" s="22"/>
      <c r="H103" s="12"/>
      <c r="I103" s="88">
        <v>0</v>
      </c>
      <c r="J103" s="88">
        <v>0</v>
      </c>
      <c r="K103" s="88">
        <f t="shared" si="3"/>
        <v>0</v>
      </c>
      <c r="L103" s="88">
        <v>0</v>
      </c>
      <c r="M103" s="88">
        <v>0</v>
      </c>
      <c r="N103" s="140">
        <f t="shared" si="4"/>
        <v>0</v>
      </c>
      <c r="O103" s="89">
        <f t="shared" si="5"/>
        <v>0</v>
      </c>
    </row>
  </sheetData>
  <autoFilter ref="A3:JD3" xr:uid="{4EDF6CE8-A3CA-0C4C-AB8A-5799503BB71C}"/>
  <mergeCells count="2">
    <mergeCell ref="B2:D2"/>
    <mergeCell ref="E2:O2"/>
  </mergeCells>
  <conditionalFormatting sqref="O4:O103">
    <cfRule type="expression" dxfId="687" priority="22">
      <formula>$I4/$L4&lt;0.95</formula>
    </cfRule>
    <cfRule type="expression" dxfId="686" priority="23">
      <formula>$I4/$L4&lt;1.05</formula>
    </cfRule>
    <cfRule type="expression" dxfId="685" priority="24">
      <formula>$I4/$L4&gt;=1.05</formula>
    </cfRule>
  </conditionalFormatting>
  <pageMargins left="0.4" right="0.4" top="0.4" bottom="0.4" header="0" footer="0"/>
  <pageSetup scale="5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17</vt:i4>
      </vt:variant>
      <vt:variant>
        <vt:lpstr>Charts</vt:lpstr>
      </vt:variant>
      <vt:variant>
        <vt:i4>1</vt:i4>
      </vt:variant>
      <vt:variant>
        <vt:lpstr>Named Ranges</vt:lpstr>
      </vt:variant>
      <vt:variant>
        <vt:i4>27</vt:i4>
      </vt:variant>
    </vt:vector>
  </HeadingPairs>
  <TitlesOfParts>
    <vt:vector size="45" baseType="lpstr">
      <vt:lpstr>AMC Master</vt:lpstr>
      <vt:lpstr>PS Project Register</vt:lpstr>
      <vt:lpstr>Active Milestones</vt:lpstr>
      <vt:lpstr>Managed Services</vt:lpstr>
      <vt:lpstr>Closed Milestones</vt:lpstr>
      <vt:lpstr>License renewal</vt:lpstr>
      <vt:lpstr>AMC Register</vt:lpstr>
      <vt:lpstr>Resource Utilization</vt:lpstr>
      <vt:lpstr>Financial Data</vt:lpstr>
      <vt:lpstr>Deliverables and Performance</vt:lpstr>
      <vt:lpstr>Risk Register</vt:lpstr>
      <vt:lpstr>Data Values</vt:lpstr>
      <vt:lpstr>KEY Data – do not delete –</vt:lpstr>
      <vt:lpstr>Closed Merged</vt:lpstr>
      <vt:lpstr>Closed PS Projects</vt:lpstr>
      <vt:lpstr>Closed AMC Projects</vt:lpstr>
      <vt:lpstr>Projects needed attention</vt:lpstr>
      <vt:lpstr>Chart1</vt:lpstr>
      <vt:lpstr>'Active Milestones'!basic</vt:lpstr>
      <vt:lpstr>'AMC Master'!basic</vt:lpstr>
      <vt:lpstr>'AMC Register'!basic</vt:lpstr>
      <vt:lpstr>'Closed AMC Projects'!basic</vt:lpstr>
      <vt:lpstr>'Closed PS Projects'!basic</vt:lpstr>
      <vt:lpstr>'Managed Services'!basic</vt:lpstr>
      <vt:lpstr>basic</vt:lpstr>
      <vt:lpstr>commercial</vt:lpstr>
      <vt:lpstr>duration</vt:lpstr>
      <vt:lpstr>'Resource Utilization'!financial</vt:lpstr>
      <vt:lpstr>financial</vt:lpstr>
      <vt:lpstr>impact</vt:lpstr>
      <vt:lpstr>likelihood</vt:lpstr>
      <vt:lpstr>overall</vt:lpstr>
      <vt:lpstr>'Active Milestones'!Print_Area</vt:lpstr>
      <vt:lpstr>'AMC Master'!Print_Area</vt:lpstr>
      <vt:lpstr>'AMC Register'!Print_Area</vt:lpstr>
      <vt:lpstr>'Closed AMC Projects'!Print_Area</vt:lpstr>
      <vt:lpstr>'Closed PS Projects'!Print_Area</vt:lpstr>
      <vt:lpstr>'Deliverables and Performance'!Print_Area</vt:lpstr>
      <vt:lpstr>'Financial Data'!Print_Area</vt:lpstr>
      <vt:lpstr>'KEY Data – do not delete –'!Print_Area</vt:lpstr>
      <vt:lpstr>'Managed Services'!Print_Area</vt:lpstr>
      <vt:lpstr>'PS Project Register'!Print_Area</vt:lpstr>
      <vt:lpstr>'Resource Utilization'!Print_Area</vt:lpstr>
      <vt:lpstr>'Risk Register'!Print_Area</vt:lpstr>
      <vt:lpstr>risk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cp:keywords/>
  <dc:description/>
  <cp:lastModifiedBy>Bhushan Vinod Sisode</cp:lastModifiedBy>
  <cp:revision/>
  <dcterms:created xsi:type="dcterms:W3CDTF">2016-02-17T05:52:24Z</dcterms:created>
  <dcterms:modified xsi:type="dcterms:W3CDTF">2025-04-10T07:51:48Z</dcterms:modified>
  <cp:category/>
  <cp:contentStatus/>
</cp:coreProperties>
</file>