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F931F268-7151-4414-9473-50B6632BE370}" xr6:coauthVersionLast="47" xr6:coauthVersionMax="47" xr10:uidLastSave="{00000000-0000-0000-0000-000000000000}"/>
  <bookViews>
    <workbookView xWindow="-120" yWindow="-120" windowWidth="29040" windowHeight="15720" tabRatio="612" firstSheet="1" activeTab="5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30" l="1"/>
  <c r="N80" i="30"/>
  <c r="N78" i="30"/>
  <c r="N77" i="30"/>
  <c r="N86" i="30"/>
  <c r="N90" i="30"/>
  <c r="Q141" i="30" l="1"/>
  <c r="N146" i="30" l="1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Q154" i="30" l="1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N147" i="30"/>
  <c r="N148" i="30"/>
  <c r="N149" i="30"/>
  <c r="N150" i="30"/>
  <c r="N151" i="30"/>
  <c r="N79" i="30"/>
  <c r="N26" i="30" l="1"/>
  <c r="Q26" i="30"/>
  <c r="Q67" i="30"/>
  <c r="Q68" i="30"/>
  <c r="Q69" i="30"/>
  <c r="Q70" i="30"/>
  <c r="Q130" i="30" l="1"/>
  <c r="N131" i="30"/>
  <c r="N115" i="30"/>
  <c r="Q142" i="30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Q2" i="30" l="1"/>
  <c r="Q3" i="30"/>
  <c r="Q4" i="30"/>
  <c r="Q7" i="30"/>
  <c r="N2" i="30" l="1"/>
  <c r="N3" i="30"/>
  <c r="N4" i="30"/>
  <c r="N16" i="30"/>
  <c r="N124" i="30" l="1"/>
  <c r="N123" i="30"/>
  <c r="N122" i="30"/>
  <c r="K7" i="32"/>
  <c r="K6" i="32"/>
  <c r="Q11" i="30"/>
  <c r="Q9" i="30"/>
  <c r="K2" i="32" l="1"/>
  <c r="K3" i="32"/>
  <c r="K4" i="32"/>
  <c r="K5" i="32"/>
  <c r="Q45" i="30" l="1"/>
  <c r="Q18" i="30" l="1"/>
  <c r="Q13" i="30"/>
  <c r="K165" i="35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N10" i="30"/>
  <c r="N116" i="30"/>
  <c r="N111" i="30"/>
  <c r="N104" i="30"/>
  <c r="N98" i="30"/>
  <c r="N97" i="30"/>
  <c r="N91" i="30"/>
  <c r="N89" i="30"/>
  <c r="N88" i="30"/>
  <c r="N87" i="30"/>
  <c r="N85" i="30"/>
  <c r="N84" i="30"/>
  <c r="N83" i="30"/>
  <c r="N82" i="30"/>
  <c r="J61" i="30"/>
  <c r="J60" i="30"/>
  <c r="J59" i="30"/>
  <c r="N54" i="30"/>
  <c r="Q44" i="30"/>
  <c r="N42" i="30"/>
  <c r="J36" i="30"/>
  <c r="I36" i="30"/>
  <c r="J34" i="30"/>
  <c r="J33" i="30"/>
  <c r="I33" i="30"/>
  <c r="I28" i="30"/>
  <c r="N15" i="30"/>
  <c r="N13" i="30"/>
  <c r="N11" i="30"/>
  <c r="N8" i="30"/>
  <c r="N7" i="30"/>
  <c r="Q5" i="30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<sst xmlns="http://schemas.openxmlformats.org/spreadsheetml/2006/main" count="18180" uniqueCount="387">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</sst>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119"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wrapText="1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11.04.2025.xlsx]Resource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62.736158217594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5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5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62.736158449072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minValue="0" maxValue="264"/>
    </cacheField>
    <cacheField name="Utilize Days 2025(PP Cal)" numFmtId="0">
      <sharedItems containsString="0" containsBlank="1" containsNumber="1" minValue="0" maxValue="246.3"/>
    </cacheField>
    <cacheField name="Utilized Billed Days 2025(Project plan)" numFmtId="0">
      <sharedItems containsString="0" containsBlank="1" containsNumber="1" minValue="0" maxValue="76"/>
    </cacheField>
    <cacheField name="Remaining Billed Days 2025 (Project plan)" numFmtId="0">
      <sharedItems containsString="0" containsBlank="1" containsNumber="1" minValue="-18" maxValue="264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09.5"/>
    <n v="246.3"/>
    <n v="30.787500000000001"/>
    <n v="78.712500000000006"/>
  </r>
  <r>
    <x v="1"/>
    <s v="UAE "/>
    <s v="DOHA Bank"/>
    <s v="Hold"/>
    <s v="SailPoint"/>
    <s v="Engineer"/>
    <s v="Professional Services "/>
    <n v="34.5"/>
    <n v="0"/>
    <n v="34.5"/>
    <n v="209"/>
    <n v="26.125"/>
    <n v="8.375"/>
  </r>
  <r>
    <x v="2"/>
    <s v="India"/>
    <s v="DOHA Bank"/>
    <s v="Hold"/>
    <s v="SailPoint"/>
    <s v="Engineer"/>
    <s v="Professional Services "/>
    <n v="14"/>
    <n v="0"/>
    <n v="14"/>
    <n v="0"/>
    <n v="0"/>
    <n v="14"/>
  </r>
  <r>
    <x v="3"/>
    <s v="UAE "/>
    <s v="NIJordan_Sept_2023"/>
    <s v="Active"/>
    <s v="SailPoint"/>
    <s v="Architect"/>
    <s v="Professional Services "/>
    <n v="22"/>
    <n v="22"/>
    <n v="0"/>
    <m/>
    <n v="0"/>
    <n v="0"/>
  </r>
  <r>
    <x v="4"/>
    <s v="UAE "/>
    <s v="NIJordan_Sept_2023"/>
    <s v="Active"/>
    <s v="SailPoint"/>
    <s v="Architect"/>
    <s v="Professional Services "/>
    <n v="1"/>
    <n v="1"/>
    <n v="0"/>
    <m/>
    <n v="0"/>
    <n v="0"/>
  </r>
  <r>
    <x v="2"/>
    <s v="India"/>
    <s v="NIJordan_Sept_2023"/>
    <s v="Active"/>
    <s v="SailPoint"/>
    <s v="Engineer"/>
    <s v="Professional Services "/>
    <n v="17"/>
    <n v="17"/>
    <n v="0"/>
    <m/>
    <n v="0"/>
    <n v="0"/>
  </r>
  <r>
    <x v="5"/>
    <s v="UAE "/>
    <s v="NIJordan_Sept_2023"/>
    <s v="Active"/>
    <s v="SailPoint"/>
    <s v="Engineer"/>
    <s v="Professional Services "/>
    <n v="35"/>
    <n v="31"/>
    <n v="4"/>
    <m/>
    <n v="1.5"/>
    <n v="2.5"/>
  </r>
  <r>
    <x v="6"/>
    <s v="UAE "/>
    <s v="Airtel Phase 2A - Multisite Installation"/>
    <s v="Active"/>
    <s v="Forgerock"/>
    <s v="Engineer"/>
    <s v="Professional Services "/>
    <n v="26"/>
    <n v="1.9750000000000001"/>
    <n v="23.024999999999999"/>
    <m/>
    <n v="9"/>
    <n v="14.024999999999999"/>
  </r>
  <r>
    <x v="7"/>
    <s v="India"/>
    <s v="Airtel Phase 2A - Multisite Installation"/>
    <s v="Active"/>
    <s v="Forgerock"/>
    <s v="Engineer"/>
    <s v="Professional Services "/>
    <n v="10"/>
    <n v="10"/>
    <n v="2"/>
    <m/>
    <n v="2"/>
    <n v="0"/>
  </r>
  <r>
    <x v="3"/>
    <s v="UAE "/>
    <s v="Airtel Phase 2A - Multisite Installation"/>
    <s v="Active"/>
    <s v="Forgerock"/>
    <s v="Architect"/>
    <s v="Professional Services "/>
    <n v="11"/>
    <n v="1.25"/>
    <n v="8.75"/>
    <m/>
    <n v="4.5"/>
    <n v="4.25"/>
  </r>
  <r>
    <x v="8"/>
    <s v="UAE "/>
    <s v="Airtel - Phase 3"/>
    <s v="Active"/>
    <s v="IIQ"/>
    <s v="Architect"/>
    <s v="Professional Services "/>
    <n v="24"/>
    <n v="0"/>
    <n v="24"/>
    <m/>
    <n v="24"/>
    <n v="0"/>
  </r>
  <r>
    <x v="0"/>
    <s v="UAE "/>
    <s v="Airtel - Phase 3"/>
    <s v="Active"/>
    <s v="IIQ"/>
    <s v="Architect"/>
    <s v="Professional Services "/>
    <n v="80"/>
    <n v="0"/>
    <n v="80"/>
    <m/>
    <n v="8"/>
    <n v="72"/>
  </r>
  <r>
    <x v="8"/>
    <s v="UAE "/>
    <s v="Airtel - Phase 3"/>
    <s v="Active"/>
    <s v="IIQ"/>
    <s v="Engineer"/>
    <s v="Professional Services "/>
    <n v="140"/>
    <n v="0"/>
    <n v="140"/>
    <m/>
    <n v="10"/>
    <n v="130"/>
  </r>
  <r>
    <x v="1"/>
    <s v="UAE "/>
    <s v="Airtel - Phase 3"/>
    <s v="Active"/>
    <s v="IIQ"/>
    <s v="Engineer"/>
    <s v="Professional Services "/>
    <n v="90"/>
    <n v="0"/>
    <n v="120"/>
    <m/>
    <n v="5"/>
    <n v="115"/>
  </r>
  <r>
    <x v="5"/>
    <s v="UAE "/>
    <s v="NIJordan_Sept_2023"/>
    <s v="Active"/>
    <s v="SailPoint"/>
    <s v="Technical Consultant"/>
    <s v="Support "/>
    <m/>
    <m/>
    <n v="40"/>
    <m/>
    <n v="5"/>
    <n v="35"/>
  </r>
  <r>
    <x v="5"/>
    <s v="UAE "/>
    <s v="Airtel - Phase 3"/>
    <s v="Active"/>
    <s v="IIQ"/>
    <s v="Engineer"/>
    <s v="Professional Services "/>
    <n v="50"/>
    <n v="0"/>
    <n v="50"/>
    <m/>
    <n v="3"/>
    <n v="47"/>
  </r>
  <r>
    <x v="9"/>
    <s v="UAE "/>
    <s v="Airtel - Phase 3"/>
    <s v="Active"/>
    <s v="IIQ"/>
    <s v="Engineer"/>
    <s v="Professional Services "/>
    <n v="129"/>
    <n v="0"/>
    <n v="129"/>
    <m/>
    <n v="3"/>
    <n v="126"/>
  </r>
  <r>
    <x v="2"/>
    <s v="India"/>
    <s v="Airtel - Phase 3"/>
    <s v="Active"/>
    <s v="IIQ"/>
    <s v="Engineer"/>
    <s v="Professional Services "/>
    <n v="155"/>
    <n v="0"/>
    <n v="155"/>
    <m/>
    <n v="4"/>
    <n v="151"/>
  </r>
  <r>
    <x v="10"/>
    <s v="India"/>
    <s v="Airtel - Phase 3"/>
    <s v="Active"/>
    <s v="IIQ"/>
    <s v="Engineer"/>
    <s v="Professional Services "/>
    <n v="155"/>
    <n v="0"/>
    <n v="155"/>
    <m/>
    <n v="0"/>
    <n v="155"/>
  </r>
  <r>
    <x v="6"/>
    <s v="UAE "/>
    <s v="Airtel - Phase 3"/>
    <s v="Active"/>
    <s v="IIQ - RBAC"/>
    <s v="Engineer"/>
    <s v="Professional Services "/>
    <n v="90"/>
    <n v="0"/>
    <n v="90"/>
    <m/>
    <n v="8"/>
    <n v="82"/>
  </r>
  <r>
    <x v="11"/>
    <s v="India"/>
    <s v="Airtel - Phase 3"/>
    <s v="Active"/>
    <s v="FAM "/>
    <s v="Engineer"/>
    <s v="Professional Services "/>
    <n v="22"/>
    <n v="0"/>
    <n v="22"/>
    <m/>
    <n v="0"/>
    <n v="22"/>
  </r>
  <r>
    <x v="3"/>
    <s v="UAE "/>
    <s v="Airtel - Phase 3"/>
    <s v="Active"/>
    <s v="Forgerock"/>
    <s v="Architect"/>
    <s v="Professional Services "/>
    <n v="90"/>
    <n v="3"/>
    <n v="87"/>
    <m/>
    <n v="21"/>
    <n v="66"/>
  </r>
  <r>
    <x v="3"/>
    <s v="UAE "/>
    <s v="Airtel - Phase 3"/>
    <s v="Active"/>
    <s v="Forgerock"/>
    <s v="Engineer"/>
    <s v="Professional Services "/>
    <n v="10"/>
    <n v="0"/>
    <n v="10"/>
    <m/>
    <n v="5"/>
    <n v="5"/>
  </r>
  <r>
    <x v="6"/>
    <s v="UAE "/>
    <s v="Airtel - Phase 3"/>
    <s v="Active"/>
    <s v="Forgerock"/>
    <s v="Engineer"/>
    <s v="Professional Services "/>
    <n v="90"/>
    <n v="6"/>
    <n v="84"/>
    <m/>
    <n v="6"/>
    <n v="78"/>
  </r>
  <r>
    <x v="7"/>
    <s v="UAE "/>
    <s v="Airtel - Phase 3"/>
    <s v="Active"/>
    <s v="Forgerock"/>
    <s v="Engineer"/>
    <s v="Professional Services "/>
    <n v="100"/>
    <n v="0"/>
    <n v="189.42000000000002"/>
    <m/>
    <n v="4.5"/>
    <n v="184.92000000000002"/>
  </r>
  <r>
    <x v="0"/>
    <s v="UAE "/>
    <s v="DMT"/>
    <s v="Active"/>
    <s v="SailPoint"/>
    <s v="Architect"/>
    <s v="Professional Services "/>
    <n v="143"/>
    <n v="143"/>
    <n v="0"/>
    <m/>
    <n v="0"/>
    <n v="0"/>
  </r>
  <r>
    <x v="12"/>
    <s v="UAE "/>
    <s v="DMT"/>
    <s v="Active"/>
    <s v="SailPoint"/>
    <s v="Engineer"/>
    <s v="Professional Services "/>
    <n v="88.75"/>
    <n v="89"/>
    <n v="5"/>
    <m/>
    <n v="5"/>
    <n v="0"/>
  </r>
  <r>
    <x v="1"/>
    <s v="UAE "/>
    <s v="DMT"/>
    <s v="Active"/>
    <s v="SailPoint"/>
    <s v="Engineer"/>
    <s v="Professional Services "/>
    <n v="3"/>
    <n v="3"/>
    <n v="0"/>
    <m/>
    <n v="0"/>
    <n v="0"/>
  </r>
  <r>
    <x v="8"/>
    <s v="UAE "/>
    <s v="Intigral - Phase 2"/>
    <s v="Active"/>
    <s v="SailPoint"/>
    <s v="Architect"/>
    <s v="Professional Services "/>
    <n v="63"/>
    <n v="10"/>
    <n v="53"/>
    <m/>
    <n v="0"/>
    <n v="53"/>
  </r>
  <r>
    <x v="13"/>
    <s v="India"/>
    <s v="Intigral - Phase 2"/>
    <s v="Active"/>
    <s v="SailPoint"/>
    <s v="Engineer"/>
    <s v="Professional Services "/>
    <n v="32"/>
    <n v="0"/>
    <n v="32"/>
    <m/>
    <n v="0"/>
    <n v="32"/>
  </r>
  <r>
    <x v="4"/>
    <s v="UAE "/>
    <s v="Abu Dhabi Media Company"/>
    <s v="Active"/>
    <s v="SailPoint"/>
    <s v="Architect"/>
    <s v="Professional Services "/>
    <n v="74.5"/>
    <n v="52.3"/>
    <n v="0"/>
    <n v="52.3"/>
    <n v="0"/>
    <n v="0"/>
  </r>
  <r>
    <x v="12"/>
    <s v="UAE "/>
    <s v="Abu Dhabi Media Company"/>
    <s v="Active"/>
    <s v="SailPoint"/>
    <s v="Engineer"/>
    <s v="Professional Services "/>
    <n v="136.5"/>
    <n v="143.5"/>
    <n v="7"/>
    <n v="143.5"/>
    <n v="0"/>
    <n v="7"/>
  </r>
  <r>
    <x v="13"/>
    <s v="India"/>
    <s v="Abu Dhabi Media Company"/>
    <s v="Active"/>
    <s v="SailPoint"/>
    <s v="Engineer"/>
    <s v="Professional Services "/>
    <n v="139"/>
    <n v="95.5"/>
    <n v="33.5"/>
    <n v="102"/>
    <n v="6.5"/>
    <n v="27"/>
  </r>
  <r>
    <x v="0"/>
    <s v="UAE "/>
    <s v="Abu Dhabi Media Company"/>
    <s v="Active"/>
    <s v="SailPoint"/>
    <s v="Architect"/>
    <s v="Professional Services "/>
    <n v="51"/>
    <n v="30.6"/>
    <n v="45"/>
    <n v="71.55"/>
    <n v="40.949999999999996"/>
    <n v="4.0500000000000043"/>
  </r>
  <r>
    <x v="6"/>
    <s v="UAE "/>
    <s v="Abu Dhabi Media Company"/>
    <s v="Active"/>
    <s v="SailPoint"/>
    <s v="Engineer"/>
    <s v="Professional Services "/>
    <n v="10"/>
    <n v="11.5"/>
    <n v="1.5"/>
    <n v="11.5"/>
    <n v="0"/>
    <n v="1.5"/>
  </r>
  <r>
    <x v="8"/>
    <s v="UAE "/>
    <s v="Mashreq  Phase 2  "/>
    <s v="Active"/>
    <s v="SailPoint"/>
    <s v="Architect"/>
    <s v="Professional Services "/>
    <n v="20"/>
    <n v="10"/>
    <n v="10"/>
    <m/>
    <n v="0"/>
    <n v="10"/>
  </r>
  <r>
    <x v="6"/>
    <s v="UAE "/>
    <s v="Mashreq  Phase 2  "/>
    <s v="Active"/>
    <s v="SailPoint"/>
    <s v="Engineer"/>
    <s v="Professional Services "/>
    <n v="29"/>
    <n v="29"/>
    <n v="0"/>
    <m/>
    <n v="0"/>
    <n v="0"/>
  </r>
  <r>
    <x v="1"/>
    <s v="UAE "/>
    <s v="Mashreq  Phase 2  "/>
    <s v="Active"/>
    <s v="SailPoint"/>
    <s v="Engineer"/>
    <s v="Professional Services "/>
    <n v="9"/>
    <n v="3"/>
    <n v="6"/>
    <m/>
    <n v="0"/>
    <n v="6"/>
  </r>
  <r>
    <x v="9"/>
    <s v="UAE "/>
    <s v="Mashreq  Phase 2  "/>
    <s v="Active"/>
    <s v="SailPoint"/>
    <s v="Engineer"/>
    <s v="Professional Services "/>
    <n v="22"/>
    <n v="8"/>
    <n v="14"/>
    <m/>
    <n v="0"/>
    <n v="14"/>
  </r>
  <r>
    <x v="2"/>
    <s v="India"/>
    <s v="Mashreq  Phase 2  "/>
    <s v="Active"/>
    <s v="SailPoint"/>
    <s v="Engineer"/>
    <s v="Professional Services "/>
    <n v="20"/>
    <n v="14"/>
    <n v="6"/>
    <m/>
    <n v="0"/>
    <n v="6"/>
  </r>
  <r>
    <x v="13"/>
    <s v="India"/>
    <s v="AXA_Gulf Insurance Group – Upgrade "/>
    <s v="Active"/>
    <s v="SailPoint"/>
    <s v="Engineer"/>
    <s v="Professional Services "/>
    <n v="10"/>
    <n v="8"/>
    <n v="5"/>
    <m/>
    <n v="5"/>
    <n v="0"/>
  </r>
  <r>
    <x v="4"/>
    <s v="UAE "/>
    <s v="AXA_Gulf Insurance Group – Upgrade "/>
    <s v="Active"/>
    <s v="SailPoint"/>
    <s v="Architect"/>
    <s v="Professional Services "/>
    <m/>
    <m/>
    <n v="26"/>
    <m/>
    <n v="26"/>
    <n v="0"/>
  </r>
  <r>
    <x v="14"/>
    <s v="UAE "/>
    <s v="Azaq_kalaam"/>
    <s v="Active"/>
    <s v="SailPoint"/>
    <s v="Architect"/>
    <s v="Professional Services "/>
    <n v="95"/>
    <n v="41"/>
    <n v="54"/>
    <n v="50.05"/>
    <n v="9.0499999999999972"/>
    <n v="44.95"/>
  </r>
  <r>
    <x v="15"/>
    <s v="UAE "/>
    <s v="Azaq_kalaam"/>
    <s v="Active"/>
    <s v="SailPoint"/>
    <s v="Engineer"/>
    <s v="Professional Services "/>
    <n v="100"/>
    <n v="79.7"/>
    <n v="20.299999999999997"/>
    <n v="105.5"/>
    <n v="25.799999999999997"/>
    <n v="-5.5"/>
  </r>
  <r>
    <x v="1"/>
    <s v="UAE "/>
    <s v="Azaq_kalaam"/>
    <s v="Active"/>
    <s v="SailPoint"/>
    <s v="Engineer"/>
    <s v="Professional Services "/>
    <n v="3"/>
    <n v="3"/>
    <n v="0"/>
    <m/>
    <n v="0"/>
    <n v="0"/>
  </r>
  <r>
    <x v="6"/>
    <s v="UAE "/>
    <s v="Azaq_kalaam"/>
    <s v="Active"/>
    <s v="SailPoint"/>
    <s v="Engineer"/>
    <s v="Professional Services "/>
    <n v="5"/>
    <n v="5"/>
    <n v="0"/>
    <m/>
    <n v="0"/>
    <n v="0"/>
  </r>
  <r>
    <x v="0"/>
    <s v="UAE "/>
    <s v="Mashreq  Phase 3 "/>
    <s v="Active"/>
    <s v="SailPoint"/>
    <s v="Architect"/>
    <s v="Professional Services "/>
    <n v="4"/>
    <n v="4"/>
    <n v="0"/>
    <m/>
    <n v="0"/>
    <n v="0"/>
  </r>
  <r>
    <x v="9"/>
    <s v="UAE "/>
    <s v="Mashreq  Phase 3  "/>
    <s v="Active"/>
    <s v="SailPoint"/>
    <s v="Engineer"/>
    <s v="Professional Services "/>
    <n v="54"/>
    <n v="54"/>
    <n v="16"/>
    <m/>
    <n v="16"/>
    <n v="0"/>
  </r>
  <r>
    <x v="5"/>
    <s v="UAE "/>
    <s v="Mashreq  Phase 3  "/>
    <s v="Active"/>
    <s v="SailPoint"/>
    <s v="Engineer"/>
    <s v="Professional Services "/>
    <n v="48"/>
    <n v="48"/>
    <n v="8"/>
    <m/>
    <n v="8"/>
    <n v="0"/>
  </r>
  <r>
    <x v="6"/>
    <s v="UAE "/>
    <s v="Mashreq  Phase 3  "/>
    <s v="Active"/>
    <s v="SailPoint"/>
    <s v="Engineer"/>
    <s v="Professional Services "/>
    <n v="37"/>
    <n v="37"/>
    <n v="8"/>
    <m/>
    <n v="8"/>
    <n v="0"/>
  </r>
  <r>
    <x v="1"/>
    <s v="UAE "/>
    <s v="Mashreq  Phase 3  "/>
    <s v="Active"/>
    <s v="SailPoint"/>
    <s v="Engineer"/>
    <s v="Professional Services "/>
    <n v="54"/>
    <n v="54"/>
    <n v="0"/>
    <m/>
    <n v="0"/>
    <n v="0"/>
  </r>
  <r>
    <x v="8"/>
    <s v="UAE "/>
    <s v="Mashreq  Phase 3  "/>
    <s v="Active"/>
    <s v="SailPoint"/>
    <s v="Architect"/>
    <s v="Professional Services "/>
    <n v="56"/>
    <n v="22"/>
    <n v="10"/>
    <m/>
    <n v="5"/>
    <n v="5"/>
  </r>
  <r>
    <x v="16"/>
    <s v="UAE "/>
    <s v="Mashreq  Phase 3  "/>
    <s v="Active"/>
    <s v="SailPoint"/>
    <s v="Architect"/>
    <s v="Professional Services "/>
    <n v="9"/>
    <n v="5"/>
    <n v="4"/>
    <m/>
    <n v="2"/>
    <n v="2"/>
  </r>
  <r>
    <x v="8"/>
    <s v="UAE "/>
    <s v="Mashreq  Phase 3  "/>
    <s v="Active"/>
    <s v="SailPoint"/>
    <s v="Sr Consultant "/>
    <s v="Professional Services "/>
    <n v="41"/>
    <n v="41"/>
    <n v="0"/>
    <m/>
    <n v="0"/>
    <n v="0"/>
  </r>
  <r>
    <x v="17"/>
    <s v="India"/>
    <s v="Mashreq  Phase 3  "/>
    <s v="Active"/>
    <s v="SailPoint"/>
    <s v="Engineer"/>
    <s v="Professional Services "/>
    <n v="17"/>
    <n v="17"/>
    <n v="0"/>
    <m/>
    <n v="0"/>
    <n v="0"/>
  </r>
  <r>
    <x v="1"/>
    <s v="UAE "/>
    <s v="Mashreq  Phase 3  "/>
    <s v="Active"/>
    <s v="SailPoint"/>
    <s v="Engineer"/>
    <s v="Professional Services "/>
    <n v="31"/>
    <n v="10"/>
    <n v="13"/>
    <m/>
    <n v="0"/>
    <n v="13"/>
  </r>
  <r>
    <x v="18"/>
    <s v="India"/>
    <s v="Mashreq  Phase 3  "/>
    <s v="Active"/>
    <s v="SailPoint"/>
    <s v="Engineer"/>
    <s v="Professional Services "/>
    <n v="17"/>
    <n v="12"/>
    <n v="5"/>
    <m/>
    <n v="2"/>
    <n v="3"/>
  </r>
  <r>
    <x v="4"/>
    <s v="UAE "/>
    <s v="Tawazun"/>
    <s v="Active"/>
    <s v="SailPoint"/>
    <s v="Architect"/>
    <s v="Professional Services "/>
    <n v="41.5"/>
    <n v="39.75"/>
    <n v="1.75"/>
    <m/>
    <n v="0"/>
    <n v="1.75"/>
  </r>
  <r>
    <x v="15"/>
    <s v="UAE "/>
    <s v="Tawazun"/>
    <s v="Active"/>
    <s v="SailPoint"/>
    <s v="Engineer"/>
    <s v="Professional Services "/>
    <n v="14"/>
    <n v="10.5"/>
    <n v="3.5"/>
    <m/>
    <n v="0"/>
    <n v="3.5"/>
  </r>
  <r>
    <x v="2"/>
    <s v="India"/>
    <s v="Tawazun"/>
    <s v="Active"/>
    <s v="SailPoint"/>
    <s v="Engineer"/>
    <s v="Professional Services "/>
    <n v="64"/>
    <n v="61"/>
    <n v="3"/>
    <m/>
    <n v="0"/>
    <n v="3"/>
  </r>
  <r>
    <x v="16"/>
    <s v="UAE "/>
    <s v="ADCB Phase 2"/>
    <s v="Hold"/>
    <s v="SailPoint"/>
    <s v="Architect"/>
    <s v="Professional Services "/>
    <n v="69"/>
    <n v="1"/>
    <n v="68"/>
    <m/>
    <n v="0"/>
    <n v="68"/>
  </r>
  <r>
    <x v="9"/>
    <s v="UAE "/>
    <s v="ADCB Phase 2"/>
    <s v="Hold"/>
    <s v="SailPoint"/>
    <s v="Engineer"/>
    <s v="Professional Services "/>
    <n v="50"/>
    <n v="1"/>
    <n v="49"/>
    <m/>
    <n v="0"/>
    <n v="49"/>
  </r>
  <r>
    <x v="13"/>
    <s v="India"/>
    <s v="ADCB Phase 2"/>
    <s v="Hold"/>
    <s v="SailPoint"/>
    <s v="Engineer"/>
    <s v="Professional Services "/>
    <n v="30"/>
    <n v="0"/>
    <n v="30"/>
    <m/>
    <n v="0"/>
    <n v="30"/>
  </r>
  <r>
    <x v="5"/>
    <s v="UAE "/>
    <s v="ADCB Phase 2"/>
    <s v="Hold"/>
    <s v="SailPoint"/>
    <s v="Engineer"/>
    <s v="Professional Services "/>
    <n v="21"/>
    <n v="0"/>
    <n v="21"/>
    <m/>
    <n v="0"/>
    <n v="21"/>
  </r>
  <r>
    <x v="14"/>
    <s v="UAE "/>
    <s v="SIB"/>
    <s v="Active"/>
    <s v="IIQ- Upgrade 8.1 to 8.4 P"/>
    <s v="Architect"/>
    <s v="Professional Services "/>
    <n v="11"/>
    <n v="4"/>
    <n v="7"/>
    <m/>
    <n v="2"/>
    <n v="5"/>
  </r>
  <r>
    <x v="1"/>
    <s v="UAE "/>
    <s v="SIB"/>
    <s v="Active"/>
    <s v="IIQ- Upgrade 8.1 to 8.4 P"/>
    <s v="Engineer"/>
    <s v="Professional Services "/>
    <n v="9"/>
    <n v="0"/>
    <n v="9"/>
    <m/>
    <n v="8"/>
    <n v="1"/>
  </r>
  <r>
    <x v="15"/>
    <s v="UAE "/>
    <s v="SIB"/>
    <s v="Active"/>
    <s v="IIQ- Upgrade 8.1 to 8.4 P"/>
    <s v="Engineer"/>
    <s v="Professional Services "/>
    <n v="11"/>
    <n v="3"/>
    <n v="8"/>
    <m/>
    <n v="3"/>
    <n v="5"/>
  </r>
  <r>
    <x v="18"/>
    <s v="India"/>
    <s v="SIB"/>
    <s v="Active"/>
    <s v="FAM- Upgrade 8.1 to 8.4 P"/>
    <s v="Engineer"/>
    <s v="Professional Services "/>
    <n v="7"/>
    <n v="0"/>
    <n v="7"/>
    <m/>
    <n v="1"/>
    <n v="6"/>
  </r>
  <r>
    <x v="19"/>
    <s v="UAE "/>
    <s v="SIB"/>
    <s v="Active"/>
    <s v="FAM - Upgrade "/>
    <s v="Architect"/>
    <s v="Professional Services "/>
    <n v="5"/>
    <n v="3"/>
    <n v="2"/>
    <m/>
    <n v="2"/>
    <n v="0"/>
  </r>
  <r>
    <x v="0"/>
    <s v="UAE "/>
    <s v="QIB"/>
    <s v="Active"/>
    <s v="QIB Phase 3 SailPoint"/>
    <s v="Architect"/>
    <s v="Professional Services"/>
    <n v="33"/>
    <n v="8.1"/>
    <n v="24.9"/>
    <m/>
    <n v="0.75"/>
    <n v="24.15"/>
  </r>
  <r>
    <x v="1"/>
    <s v="UAE "/>
    <s v="QIB"/>
    <s v="Active"/>
    <s v="QIB Phase 3 SailPoint"/>
    <s v="Engineer"/>
    <s v="Professional Services"/>
    <n v="2"/>
    <n v="0"/>
    <n v="2"/>
    <m/>
    <n v="0"/>
    <n v="2"/>
  </r>
  <r>
    <x v="9"/>
    <s v="UAE "/>
    <s v="QIB"/>
    <s v="Active"/>
    <s v="QIB Phase 3 SailPoint"/>
    <s v="Engineer"/>
    <s v="Professional Services"/>
    <n v="45"/>
    <n v="12"/>
    <n v="33"/>
    <m/>
    <n v="0"/>
    <n v="33"/>
  </r>
  <r>
    <x v="16"/>
    <s v="UAE "/>
    <s v="ADCB - SAPsuccessfactor and CR "/>
    <s v="Active"/>
    <s v="SAP Success Factor Enhancement"/>
    <s v="Architect"/>
    <s v="Professional Services "/>
    <n v="25"/>
    <n v="25"/>
    <n v="0"/>
    <m/>
    <n v="0"/>
    <n v="0"/>
  </r>
  <r>
    <x v="1"/>
    <s v="UAE "/>
    <s v="ADCB - SAPsuccessfactor and CR "/>
    <s v="Active"/>
    <s v="SAP Success Factor Enhancement"/>
    <s v="Engineer"/>
    <s v="Professional Services "/>
    <n v="25"/>
    <n v="25"/>
    <n v="0"/>
    <m/>
    <n v="0"/>
    <n v="0"/>
  </r>
  <r>
    <x v="13"/>
    <s v="India"/>
    <s v="ADCB - SAPsuccessfactor and CR "/>
    <s v="Active"/>
    <s v="SAP Success Factor Enhancement"/>
    <s v="Engineer"/>
    <s v="Professional Services "/>
    <n v="5"/>
    <n v="5"/>
    <n v="0"/>
    <m/>
    <n v="0"/>
    <n v="0"/>
  </r>
  <r>
    <x v="2"/>
    <s v="India"/>
    <s v="DIB Support"/>
    <s v="Active"/>
    <s v="SailPoint"/>
    <s v="Technical Consultant"/>
    <s v="Support "/>
    <n v="10"/>
    <n v="0"/>
    <n v="12"/>
    <m/>
    <n v="1"/>
    <n v="11"/>
  </r>
  <r>
    <x v="16"/>
    <s v="UAE "/>
    <s v="DIB Support"/>
    <s v="Active"/>
    <s v="SailPoint"/>
    <s v="Technical Consultant"/>
    <s v="Support"/>
    <n v="5"/>
    <n v="0"/>
    <n v="3"/>
    <m/>
    <n v="1"/>
    <n v="2"/>
  </r>
  <r>
    <x v="11"/>
    <s v="India"/>
    <s v="SIB Support"/>
    <s v="Active"/>
    <s v="SailPoint"/>
    <s v="Technical Consultant"/>
    <s v="Support"/>
    <n v="2"/>
    <n v="0"/>
    <n v="25"/>
    <m/>
    <n v="0"/>
    <n v="25"/>
  </r>
  <r>
    <x v="4"/>
    <m/>
    <s v="AXA Support"/>
    <m/>
    <s v="SailPoint"/>
    <s v="Technical Consultant"/>
    <s v="Support"/>
    <m/>
    <m/>
    <n v="1"/>
    <m/>
    <n v="1"/>
    <n v="0"/>
  </r>
  <r>
    <x v="13"/>
    <s v="India"/>
    <s v="AXA Support"/>
    <s v="Active"/>
    <s v="SailPoint"/>
    <s v="Technical Consultant"/>
    <s v="Support"/>
    <n v="4"/>
    <n v="4"/>
    <n v="25"/>
    <m/>
    <n v="4.625"/>
    <n v="20.375"/>
  </r>
  <r>
    <x v="2"/>
    <s v="India"/>
    <s v="Tawazun Support"/>
    <s v="Active"/>
    <s v="SailPoint"/>
    <s v="Technical Consultant"/>
    <s v="Support"/>
    <n v="1"/>
    <n v="0"/>
    <n v="2"/>
    <m/>
    <n v="0"/>
    <n v="2"/>
  </r>
  <r>
    <x v="15"/>
    <s v="UAE "/>
    <s v="Tawazun Support"/>
    <s v="Active"/>
    <s v="SailPoint"/>
    <s v="Technical Consultant"/>
    <s v="Support"/>
    <n v="2"/>
    <n v="1"/>
    <n v="2"/>
    <m/>
    <n v="0"/>
    <n v="2"/>
  </r>
  <r>
    <x v="1"/>
    <s v="UAE "/>
    <s v="Tawazun Support"/>
    <s v="Active"/>
    <s v="SailPoint"/>
    <s v="Technical Consultant"/>
    <s v="Support"/>
    <n v="2"/>
    <n v="2"/>
    <n v="2"/>
    <m/>
    <n v="0"/>
    <n v="2"/>
  </r>
  <r>
    <x v="4"/>
    <s v="UAE "/>
    <s v="Tawazun Support"/>
    <s v="Active"/>
    <s v="SailPoint"/>
    <s v="Technical Consultant"/>
    <s v="Support"/>
    <n v="1"/>
    <n v="1"/>
    <n v="1"/>
    <m/>
    <n v="0"/>
    <n v="1"/>
  </r>
  <r>
    <x v="11"/>
    <s v="India"/>
    <s v="PHCC Support "/>
    <s v="Active"/>
    <s v="SailPoint"/>
    <s v="Technical Consultant"/>
    <s v="Support"/>
    <n v="15"/>
    <n v="8"/>
    <n v="19"/>
    <m/>
    <n v="7"/>
    <n v="12"/>
  </r>
  <r>
    <x v="20"/>
    <s v="India"/>
    <s v="Sukoon Insurance (24-25)"/>
    <s v="Active"/>
    <s v="Cyberark"/>
    <s v="Technical Consultant"/>
    <s v="Support"/>
    <n v="8"/>
    <n v="1"/>
    <n v="4"/>
    <m/>
    <n v="1.3"/>
    <n v="2.7"/>
  </r>
  <r>
    <x v="21"/>
    <s v="UAE "/>
    <s v="Sukoon Insurance (24-25)"/>
    <s v="Active"/>
    <s v="Cyberark"/>
    <s v="Technical Consultant"/>
    <s v="Support"/>
    <n v="8"/>
    <n v="1"/>
    <n v="4"/>
    <m/>
    <n v="3"/>
    <n v="1"/>
  </r>
  <r>
    <x v="15"/>
    <s v="UAE "/>
    <s v="ADMC Support "/>
    <s v="Active"/>
    <s v="SailPoint"/>
    <s v="Technical Consultant"/>
    <s v="Support"/>
    <n v="208"/>
    <n v="0"/>
    <n v="104"/>
    <m/>
    <n v="20"/>
    <n v="84"/>
  </r>
  <r>
    <x v="12"/>
    <m/>
    <s v="DMT Support"/>
    <m/>
    <s v="SailPoint"/>
    <s v="Technical Consultant"/>
    <s v="Support"/>
    <n v="19"/>
    <m/>
    <n v="2"/>
    <m/>
    <n v="2"/>
    <n v="0"/>
  </r>
  <r>
    <x v="13"/>
    <s v="India"/>
    <s v="DMT Support"/>
    <s v="Active"/>
    <s v="SailPoint"/>
    <s v="Technical Consultant"/>
    <s v="Support"/>
    <n v="2"/>
    <n v="1"/>
    <n v="17"/>
    <m/>
    <n v="3.875"/>
    <n v="13.125"/>
  </r>
  <r>
    <x v="21"/>
    <s v="UAE "/>
    <s v="OQ Trading PAM"/>
    <s v="Active"/>
    <s v="OQ Trading CyberArk"/>
    <s v="Sr. Technical Consultant"/>
    <s v="Professional Services "/>
    <n v="6"/>
    <n v="1.5"/>
    <n v="4.5"/>
    <m/>
    <n v="0"/>
    <n v="4.5"/>
  </r>
  <r>
    <x v="20"/>
    <s v="India"/>
    <s v="OQ Trading PAM"/>
    <s v="Active"/>
    <s v="OQ Trading CyberArk"/>
    <s v="Technical Consultant"/>
    <s v="Professional Services "/>
    <n v="14"/>
    <n v="6.5"/>
    <n v="7.5"/>
    <m/>
    <n v="0.2"/>
    <n v="7.3"/>
  </r>
  <r>
    <x v="20"/>
    <s v="India"/>
    <s v="Nextcare PAM"/>
    <s v="Active"/>
    <s v="Nextcare - BT"/>
    <s v="Technical Consultant"/>
    <s v="Professional Services "/>
    <n v="19"/>
    <n v="0"/>
    <n v="19"/>
    <m/>
    <n v="2"/>
    <n v="17"/>
  </r>
  <r>
    <x v="21"/>
    <s v="UAE "/>
    <s v="Nextcare PAM"/>
    <s v="Active"/>
    <s v="Nextcare - BT"/>
    <s v="Sr. Technical Consultant"/>
    <s v="Professional Services "/>
    <n v="10"/>
    <n v="0.05"/>
    <n v="9.9499999999999993"/>
    <m/>
    <n v="0"/>
    <n v="9.9499999999999993"/>
  </r>
  <r>
    <x v="13"/>
    <s v="India"/>
    <s v="ADCB Phase 2 Support "/>
    <s v="Active"/>
    <s v="ADCB"/>
    <s v="Technical Consultant"/>
    <s v="Support"/>
    <n v="30"/>
    <n v="17"/>
    <n v="13"/>
    <m/>
    <n v="0"/>
    <n v="13"/>
  </r>
  <r>
    <x v="21"/>
    <s v="UAE "/>
    <s v="OQ trading Support "/>
    <s v="Active"/>
    <s v="Cyberark"/>
    <s v="Technical Consultant"/>
    <s v="Support"/>
    <n v="8"/>
    <n v="0"/>
    <n v="4"/>
    <m/>
    <n v="0"/>
    <n v="4"/>
  </r>
  <r>
    <x v="20"/>
    <s v="India"/>
    <s v="OQ trading Support "/>
    <s v="Active"/>
    <s v="Cyberark"/>
    <s v="Technical Consultant"/>
    <s v="Support"/>
    <n v="8"/>
    <n v="0"/>
    <n v="4"/>
    <m/>
    <n v="0"/>
    <n v="4"/>
  </r>
  <r>
    <x v="21"/>
    <s v="UAE "/>
    <s v="Adek Support (Unlimited tickets)"/>
    <s v="Active"/>
    <s v="Cyberark"/>
    <s v="Technical Consultant"/>
    <s v="Support"/>
    <n v="36"/>
    <n v="0"/>
    <n v="36"/>
    <m/>
    <n v="1"/>
    <n v="35"/>
  </r>
  <r>
    <x v="20"/>
    <s v="India"/>
    <s v="Adek Support (Unlimited tickets)"/>
    <s v="Active"/>
    <s v="Cyberark"/>
    <s v="Technical Consultant"/>
    <s v="Support"/>
    <n v="36"/>
    <n v="0"/>
    <n v="36"/>
    <m/>
    <n v="3.75"/>
    <n v="32.25"/>
  </r>
  <r>
    <x v="11"/>
    <s v="India"/>
    <s v="Intigral SailPoint Support"/>
    <s v="Active"/>
    <s v="SailPoint"/>
    <s v="Technical Consultant"/>
    <s v="Support"/>
    <n v="6"/>
    <n v="0"/>
    <n v="6"/>
    <m/>
    <n v="0"/>
    <n v="6"/>
  </r>
  <r>
    <x v="9"/>
    <s v="UAE "/>
    <s v="Mashreq Support - 5 month "/>
    <s v="Active"/>
    <s v="SailPoint"/>
    <s v="Technical Consultant"/>
    <s v="MSP"/>
    <n v="7"/>
    <n v="7"/>
    <n v="5"/>
    <m/>
    <n v="5"/>
    <n v="0"/>
  </r>
  <r>
    <x v="22"/>
    <s v="UAE "/>
    <s v="Mashreq Support - 5 month "/>
    <s v="Active"/>
    <s v="SailPoint"/>
    <s v="Technical Consultant"/>
    <s v="MSP"/>
    <n v="8"/>
    <n v="8"/>
    <n v="0"/>
    <m/>
    <n v="0"/>
    <n v="0"/>
  </r>
  <r>
    <x v="18"/>
    <s v="India"/>
    <s v="Mashreq Support - 5 month "/>
    <s v="Active"/>
    <s v="SailPoint"/>
    <s v="Technical Consultant"/>
    <s v="MSP"/>
    <n v="93"/>
    <n v="44"/>
    <n v="49"/>
    <m/>
    <n v="67"/>
    <n v="-18"/>
  </r>
  <r>
    <x v="21"/>
    <s v="UAE "/>
    <s v="Presidential Flights "/>
    <s v="Active"/>
    <s v="Cyberark"/>
    <s v="Technical Consultant"/>
    <s v="Support"/>
    <n v="5"/>
    <n v="0"/>
    <n v="5"/>
    <m/>
    <n v="0"/>
    <n v="5"/>
  </r>
  <r>
    <x v="20"/>
    <s v="India"/>
    <s v="Presidential Flights "/>
    <s v="Active"/>
    <s v="Cyberark"/>
    <s v="Technical Consultant"/>
    <s v="Support"/>
    <n v="5"/>
    <n v="0"/>
    <n v="5"/>
    <m/>
    <n v="1.75"/>
    <n v="3.25"/>
  </r>
  <r>
    <x v="21"/>
    <s v="UAE "/>
    <s v="Damac"/>
    <s v="Active"/>
    <s v="Cyberark"/>
    <s v="Technical Consultant"/>
    <s v="Support"/>
    <n v="6"/>
    <n v="0"/>
    <n v="6"/>
    <m/>
    <n v="0"/>
    <n v="6"/>
  </r>
  <r>
    <x v="20"/>
    <s v="India"/>
    <s v="Damac"/>
    <s v="Active"/>
    <s v="Cyberark"/>
    <s v="Technical Consultant"/>
    <s v="Support"/>
    <n v="6"/>
    <n v="0.5"/>
    <n v="5.5"/>
    <m/>
    <n v="0"/>
    <n v="5.5"/>
  </r>
  <r>
    <x v="20"/>
    <s v="India"/>
    <s v="ADJD"/>
    <s v="Active"/>
    <s v="Cyberark"/>
    <s v="Technical Consultant"/>
    <s v="Support"/>
    <n v="2"/>
    <n v="0"/>
    <n v="2"/>
    <m/>
    <n v="0"/>
    <n v="2"/>
  </r>
  <r>
    <x v="21"/>
    <s v="UAE "/>
    <s v="ADJD"/>
    <s v="Active"/>
    <s v="Cyberark"/>
    <s v="Technical Consultant"/>
    <s v="Support"/>
    <n v="2"/>
    <n v="0"/>
    <n v="2"/>
    <m/>
    <n v="1"/>
    <n v="1"/>
  </r>
  <r>
    <x v="23"/>
    <s v="India"/>
    <s v="EDC"/>
    <s v="Active"/>
    <s v="SailPoint"/>
    <s v="Technical Consultant"/>
    <s v="MSP"/>
    <n v="132"/>
    <n v="0"/>
    <n v="67"/>
    <m/>
    <n v="0"/>
    <n v="67"/>
  </r>
  <r>
    <x v="9"/>
    <s v="India"/>
    <s v="EDC"/>
    <s v="Active"/>
    <s v="SailPoint"/>
    <s v="Technical Consultant"/>
    <s v="MSP"/>
    <m/>
    <m/>
    <n v="55"/>
    <m/>
    <n v="39"/>
    <n v="16"/>
  </r>
  <r>
    <x v="11"/>
    <s v="India"/>
    <s v="EDC"/>
    <s v="Active"/>
    <s v="SailPoint"/>
    <s v="Technical Consultant"/>
    <s v="MSP"/>
    <m/>
    <m/>
    <n v="10"/>
    <m/>
    <n v="0"/>
    <n v="10"/>
  </r>
  <r>
    <x v="23"/>
    <s v="India"/>
    <s v="Aldar Support"/>
    <s v="Active"/>
    <s v="SailPoint"/>
    <s v="Consultant"/>
    <s v="MSP"/>
    <n v="80"/>
    <n v="80"/>
    <n v="77"/>
    <m/>
    <n v="35"/>
    <n v="42"/>
  </r>
  <r>
    <x v="11"/>
    <s v="India"/>
    <s v="Aldar Support"/>
    <s v="Active"/>
    <s v="SailPoint"/>
    <s v="Consultant"/>
    <s v="MSP"/>
    <m/>
    <m/>
    <n v="55"/>
    <m/>
    <n v="35"/>
    <n v="20"/>
  </r>
  <r>
    <x v="24"/>
    <s v="India"/>
    <s v="Aldar Support"/>
    <s v="Active"/>
    <s v="SailPoint"/>
    <s v="Tech-ops Manager"/>
    <s v="MSP"/>
    <n v="16"/>
    <n v="16"/>
    <n v="5"/>
    <m/>
    <n v="3"/>
    <n v="2"/>
  </r>
  <r>
    <x v="11"/>
    <s v="India"/>
    <s v="Aldar Support 200 hours Support"/>
    <s v="Active"/>
    <s v="SailPoint"/>
    <s v="Technical Consultant"/>
    <s v="Support"/>
    <n v="25"/>
    <n v="25"/>
    <n v="0"/>
    <m/>
    <n v="0"/>
    <n v="0"/>
  </r>
  <r>
    <x v="8"/>
    <s v="UAE "/>
    <s v="Ni UAE FAM Upgrade "/>
    <s v="Active"/>
    <s v="SailPoint"/>
    <s v="Architect"/>
    <s v="Professional Services "/>
    <n v="2"/>
    <n v="0"/>
    <n v="2"/>
    <m/>
    <n v="0"/>
    <n v="2"/>
  </r>
  <r>
    <x v="8"/>
    <s v="UAE "/>
    <s v="Ni UAE FAM Upgrade "/>
    <s v="Active"/>
    <s v="SailPoint"/>
    <s v="Sr Consultant "/>
    <s v="Professional Services "/>
    <n v="2"/>
    <n v="0"/>
    <n v="2"/>
    <m/>
    <n v="0"/>
    <n v="2"/>
  </r>
  <r>
    <x v="18"/>
    <s v="India"/>
    <s v="Ni UAE FAM Upgrade "/>
    <s v="Active"/>
    <s v="SailPoint"/>
    <s v="Engineer"/>
    <s v="Professional Services "/>
    <n v="17"/>
    <n v="15"/>
    <n v="2"/>
    <m/>
    <n v="0"/>
    <n v="2"/>
  </r>
  <r>
    <x v="25"/>
    <s v="UAE "/>
    <s v="Intigral Delinia"/>
    <s v="Active"/>
    <s v="PAM"/>
    <s v="Technical Consultant"/>
    <s v="Support"/>
    <m/>
    <m/>
    <n v="0"/>
    <m/>
    <n v="0"/>
    <n v="0"/>
  </r>
  <r>
    <x v="26"/>
    <s v="UAE "/>
    <s v="Katim"/>
    <s v="Active"/>
    <s v="SailPoint"/>
    <s v="Engineer"/>
    <s v="Professional Services "/>
    <m/>
    <m/>
    <n v="232"/>
    <m/>
    <n v="76"/>
    <n v="156"/>
  </r>
  <r>
    <x v="8"/>
    <s v="UAE "/>
    <s v="Mashreq SailPoint  - Upgrade"/>
    <s v="Active"/>
    <s v="SailPoint"/>
    <s v="Architect"/>
    <s v="Professional Services "/>
    <m/>
    <m/>
    <n v="12"/>
    <m/>
    <n v="0"/>
    <n v="12"/>
  </r>
  <r>
    <x v="1"/>
    <s v="UAE "/>
    <s v="Mashreq SailPoint  - Upgrade"/>
    <s v="Active"/>
    <s v="SailPoint"/>
    <s v="Consultant"/>
    <s v="Professional Services "/>
    <m/>
    <m/>
    <n v="18"/>
    <m/>
    <n v="0"/>
    <n v="18"/>
  </r>
  <r>
    <x v="27"/>
    <s v="India"/>
    <s v="Airtel Support Phase3 "/>
    <s v="Active"/>
    <s v="SailPoint"/>
    <s v="Tech-ops Manager"/>
    <s v="MSP"/>
    <m/>
    <m/>
    <n v="120"/>
    <m/>
    <n v="17.5"/>
    <n v="102.5"/>
  </r>
  <r>
    <x v="3"/>
    <s v="UAE "/>
    <s v="Airtel Support Phase3 "/>
    <s v="Active"/>
    <s v="SailPoint"/>
    <s v="Consultant"/>
    <s v="MSP"/>
    <m/>
    <m/>
    <n v="24"/>
    <m/>
    <n v="0"/>
    <n v="24"/>
  </r>
  <r>
    <x v="8"/>
    <s v="UAE "/>
    <s v="Airtel Support Phase3 "/>
    <s v="Active"/>
    <s v="SailPoint"/>
    <s v="Consultant"/>
    <s v="MSP"/>
    <m/>
    <m/>
    <n v="24"/>
    <m/>
    <n v="0"/>
    <n v="24"/>
  </r>
  <r>
    <x v="28"/>
    <s v="India"/>
    <s v="Airtel Support Phase3 "/>
    <s v="Active"/>
    <s v="SailPoint"/>
    <s v="Tech-ops Manager"/>
    <s v="MSP"/>
    <n v="120"/>
    <m/>
    <n v="12"/>
    <m/>
    <n v="12"/>
    <n v="0"/>
  </r>
  <r>
    <x v="7"/>
    <s v="India"/>
    <s v="Airtel Support Phase3 "/>
    <s v="Active"/>
    <s v="SailPoint"/>
    <s v="Consultant"/>
    <s v="MSP"/>
    <m/>
    <m/>
    <n v="132"/>
    <m/>
    <n v="74"/>
    <n v="58"/>
  </r>
  <r>
    <x v="29"/>
    <s v="India"/>
    <s v="Airtel Support Phase3 "/>
    <s v="Active"/>
    <s v="SailPoint"/>
    <s v="Consultant"/>
    <s v="MSP"/>
    <m/>
    <m/>
    <n v="152"/>
    <m/>
    <n v="0"/>
    <n v="152"/>
  </r>
  <r>
    <x v="22"/>
    <s v="India"/>
    <s v="Airtel Support Phase3 "/>
    <s v="Active"/>
    <s v="SailPoint"/>
    <s v="Consultant"/>
    <s v="MSP"/>
    <m/>
    <m/>
    <n v="110"/>
    <m/>
    <n v="74"/>
    <n v="36"/>
  </r>
  <r>
    <x v="30"/>
    <s v="India"/>
    <s v="Airtel Support Phase3 "/>
    <s v="Active"/>
    <s v="SailPoint"/>
    <s v="Consultant"/>
    <s v="MSP"/>
    <m/>
    <m/>
    <n v="132"/>
    <m/>
    <n v="0"/>
    <n v="132"/>
  </r>
  <r>
    <x v="31"/>
    <s v="India "/>
    <s v="Airtel Support Phase3 "/>
    <s v="Active"/>
    <s v="SailPoint"/>
    <s v="Consultant"/>
    <s v="MSP"/>
    <m/>
    <m/>
    <n v="154"/>
    <m/>
    <n v="0"/>
    <n v="154"/>
  </r>
  <r>
    <x v="32"/>
    <s v="India "/>
    <s v="Airtel Support Phase3 "/>
    <s v="Active"/>
    <s v="SailPoint"/>
    <s v="Consultant"/>
    <s v="MSP"/>
    <m/>
    <m/>
    <n v="264"/>
    <m/>
    <n v="0"/>
    <n v="264"/>
  </r>
  <r>
    <x v="33"/>
    <s v="India "/>
    <s v="Airtel Support Phase3 "/>
    <s v="Active"/>
    <s v="SailPoint"/>
    <s v="Consultant"/>
    <s v="MSP"/>
    <m/>
    <m/>
    <n v="199"/>
    <m/>
    <n v="39"/>
    <n v="160"/>
  </r>
  <r>
    <x v="11"/>
    <s v="India"/>
    <s v="Airtel Support Phase3 "/>
    <s v="Active"/>
    <s v="SailPoint"/>
    <s v="Consultant"/>
    <s v="MSP"/>
    <m/>
    <m/>
    <n v="110"/>
    <m/>
    <n v="44"/>
    <n v="66"/>
  </r>
  <r>
    <x v="34"/>
    <s v="India"/>
    <s v="Airtel Support Phase3 "/>
    <s v="Active"/>
    <s v="SailPoint"/>
    <s v="Consultant"/>
    <s v="MSP"/>
    <m/>
    <m/>
    <n v="264"/>
    <m/>
    <n v="44"/>
    <n v="227"/>
  </r>
  <r>
    <x v="35"/>
    <s v="India"/>
    <s v="Airtel Support Phase3 "/>
    <s v="Active"/>
    <s v="SailPoint"/>
    <s v="Consultant"/>
    <s v="MSP"/>
    <m/>
    <m/>
    <n v="264"/>
    <m/>
    <n v="44"/>
    <n v="227"/>
  </r>
  <r>
    <x v="36"/>
    <s v="India"/>
    <s v="Airtel Support Phase3 "/>
    <s v="Active"/>
    <s v="SailPoint"/>
    <s v="Consultant"/>
    <s v="MSP"/>
    <m/>
    <m/>
    <n v="264"/>
    <m/>
    <n v="44"/>
    <n v="227"/>
  </r>
  <r>
    <x v="37"/>
    <s v="India"/>
    <s v="Airtel Support Phase3 "/>
    <s v="Active"/>
    <s v="SailPoint"/>
    <s v="Consultant"/>
    <s v="MSP"/>
    <m/>
    <m/>
    <n v="264"/>
    <m/>
    <n v="44"/>
    <n v="227"/>
  </r>
  <r>
    <x v="6"/>
    <s v="UAE "/>
    <s v="Airtel Support Phase3 "/>
    <m/>
    <s v="SailPoint"/>
    <s v="Consultant"/>
    <s v="MSP"/>
    <m/>
    <m/>
    <n v="2"/>
    <m/>
    <n v="2"/>
    <n v="227"/>
  </r>
  <r>
    <x v="23"/>
    <s v="India"/>
    <s v="Airtel Support Phase3 "/>
    <s v="Active"/>
    <s v="SailPoint"/>
    <s v="Consultant"/>
    <s v="MSP"/>
    <m/>
    <m/>
    <n v="65"/>
    <m/>
    <n v="44"/>
    <n v="227"/>
  </r>
  <r>
    <x v="16"/>
    <s v="UAE "/>
    <s v="Mashreq SailPoint  -  Non Human Acc development"/>
    <s v="Active"/>
    <s v="SailPoint"/>
    <s v="Architect"/>
    <s v="Professional Services "/>
    <m/>
    <m/>
    <n v="8"/>
    <m/>
    <n v="2"/>
    <n v="6"/>
  </r>
  <r>
    <x v="1"/>
    <s v="India"/>
    <s v="Mashreq SailPoint  -  Non Human Acc development"/>
    <s v="Active"/>
    <s v="SailPoint"/>
    <s v="Consultant"/>
    <s v="Professional Services "/>
    <m/>
    <m/>
    <n v="20"/>
    <m/>
    <n v="0"/>
    <n v="20"/>
  </r>
  <r>
    <x v="20"/>
    <s v="India"/>
    <s v="ADNEC CyberArk "/>
    <s v="Active"/>
    <s v="Cyberark"/>
    <s v="Consultant"/>
    <s v="MSP"/>
    <m/>
    <m/>
    <n v="132"/>
    <m/>
    <n v="25"/>
    <n v="107"/>
  </r>
  <r>
    <x v="38"/>
    <s v="UAE "/>
    <s v="ADNEC CyberArk "/>
    <s v="Active"/>
    <s v="Cyberark"/>
    <s v="Consultant"/>
    <s v="MSP"/>
    <m/>
    <m/>
    <n v="30"/>
    <m/>
    <n v="4"/>
    <n v="26"/>
  </r>
  <r>
    <x v="39"/>
    <s v="UAE"/>
    <s v="NI Egypt- Log movement"/>
    <s v="Extra "/>
    <s v="SailPoint"/>
    <s v="Tech-ops Manager"/>
    <s v="Support"/>
    <m/>
    <m/>
    <n v="1"/>
    <m/>
    <n v="1"/>
    <n v="0"/>
  </r>
  <r>
    <x v="18"/>
    <s v="India"/>
    <s v="NI Egypt- Log movement"/>
    <s v="Extra "/>
    <s v="SailPoint"/>
    <s v="Consultant"/>
    <s v="Support"/>
    <m/>
    <m/>
    <n v="5"/>
    <m/>
    <n v="5"/>
    <n v="0"/>
  </r>
  <r>
    <x v="39"/>
    <s v="UAE "/>
    <s v="Ni UAE FAM Upgrade "/>
    <s v="Extra "/>
    <s v="SailPoint"/>
    <s v="Technical Manager "/>
    <s v="Support"/>
    <m/>
    <m/>
    <n v="5"/>
    <m/>
    <n v="5"/>
    <n v="0"/>
  </r>
  <r>
    <x v="8"/>
    <s v="UAE "/>
    <s v="Ni UAE FAM Upgrade "/>
    <s v="Extra "/>
    <s v="SailPoint"/>
    <s v="Sr Consultant "/>
    <s v="Support"/>
    <m/>
    <m/>
    <n v="5"/>
    <m/>
    <n v="5"/>
    <n v="0"/>
  </r>
  <r>
    <x v="18"/>
    <s v="India"/>
    <s v="Ni UAE FAM Upgrade "/>
    <s v="Extra "/>
    <s v="SailPoint"/>
    <s v="Engineer"/>
    <s v="Support"/>
    <m/>
    <m/>
    <n v="12"/>
    <m/>
    <n v="3"/>
    <n v="9"/>
  </r>
  <r>
    <x v="16"/>
    <s v="UAE "/>
    <s v="Mashreq SailPoint  - Health Checkup"/>
    <s v="Active"/>
    <s v="SailPoint"/>
    <s v="Architect"/>
    <s v="Professional Services "/>
    <m/>
    <m/>
    <n v="6"/>
    <m/>
    <n v="1.2"/>
    <n v="4.8"/>
  </r>
  <r>
    <x v="40"/>
    <s v="India"/>
    <s v="Mashreq SailPoint  - Health Checkup"/>
    <s v="Active"/>
    <s v="SailPoint"/>
    <s v="Consultant"/>
    <s v="Professional Services "/>
    <m/>
    <m/>
    <n v="12"/>
    <m/>
    <n v="0.2"/>
    <n v="11.8"/>
  </r>
  <r>
    <x v="3"/>
    <s v="UAE"/>
    <s v="NI Egypt "/>
    <s v="Active"/>
    <s v="SailPoint"/>
    <s v="Consultant"/>
    <s v="Professional Services "/>
    <m/>
    <m/>
    <n v="11"/>
    <m/>
    <n v="1"/>
    <n v="10"/>
  </r>
  <r>
    <x v="5"/>
    <s v="UAE"/>
    <s v="NI Support"/>
    <s v="Extra "/>
    <s v="SailPoint"/>
    <s v="Engineer"/>
    <s v="Support"/>
    <m/>
    <m/>
    <n v="2"/>
    <m/>
    <n v="2"/>
    <m/>
  </r>
  <r>
    <x v="3"/>
    <s v="UAE"/>
    <s v="NI Support"/>
    <s v="Extra "/>
    <s v="SailPoint"/>
    <s v="Consultant"/>
    <s v="Support"/>
    <m/>
    <m/>
    <n v="0.5"/>
    <m/>
    <n v="0.5"/>
    <m/>
  </r>
  <r>
    <x v="41"/>
    <s v="UAE"/>
    <s v="NI Support"/>
    <s v="Extra "/>
    <s v="SailPoint"/>
    <s v="Engineer"/>
    <s v="Support"/>
    <m/>
    <m/>
    <n v="0.5"/>
    <m/>
    <n v="0.5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collapsedLevelsAreSubtotals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1" count="0"/>
        </references>
      </pivotArea>
    </format>
    <format dxfId="110">
      <pivotArea collapsedLevelsAreSubtotals="1" fieldPosition="0">
        <references count="1">
          <reference field="1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field="1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84">
      <pivotArea field="0" type="button" dataOnly="0" labelOnly="1" outline="0" axis="axisRow" fieldPosition="0"/>
    </format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82">
      <pivotArea field="0" type="button" dataOnly="0" labelOnly="1" outline="0" axis="axisRow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0" count="1">
            <x v="46"/>
          </reference>
        </references>
      </pivotArea>
    </format>
    <format dxfId="79">
      <pivotArea dataOnly="0" labelOnly="1" fieldPosition="0">
        <references count="1">
          <reference field="0" count="1">
            <x v="47"/>
          </reference>
        </references>
      </pivotArea>
    </format>
    <format dxfId="78">
      <pivotArea dataOnly="0" fieldPosition="0">
        <references count="1">
          <reference field="0" count="1">
            <x v="41"/>
          </reference>
        </references>
      </pivotArea>
    </format>
    <format dxfId="77">
      <pivotArea dataOnly="0" labelOnly="1" fieldPosition="0">
        <references count="1">
          <reference field="0" count="1">
            <x v="11"/>
          </reference>
        </references>
      </pivotArea>
    </format>
    <format dxfId="76">
      <pivotArea dataOnly="0" labelOnly="1" fieldPosition="0">
        <references count="1">
          <reference field="0" count="1">
            <x v="12"/>
          </reference>
        </references>
      </pivotArea>
    </format>
    <format dxfId="75">
      <pivotArea collapsedLevelsAreSubtotals="1" fieldPosition="0">
        <references count="1">
          <reference field="0" count="1">
            <x v="41"/>
          </reference>
        </references>
      </pivotArea>
    </format>
    <format dxfId="74">
      <pivotArea collapsedLevelsAreSubtotals="1" fieldPosition="0">
        <references count="1">
          <reference field="0" count="1">
            <x v="47"/>
          </reference>
        </references>
      </pivotArea>
    </format>
    <format dxfId="73">
      <pivotArea dataOnly="0" fieldPosition="0">
        <references count="1">
          <reference field="0" count="1">
            <x v="7"/>
          </reference>
        </references>
      </pivotArea>
    </format>
    <format dxfId="72">
      <pivotArea dataOnly="0" labelOnly="1" fieldPosition="0">
        <references count="1">
          <reference field="0" count="1">
            <x v="23"/>
          </reference>
        </references>
      </pivotArea>
    </format>
    <format dxfId="71">
      <pivotArea dataOnly="0" labelOnly="1" fieldPosition="0">
        <references count="1">
          <reference field="0" count="1">
            <x v="24"/>
          </reference>
        </references>
      </pivotArea>
    </format>
    <format dxfId="70">
      <pivotArea dataOnly="0" labelOnly="1" fieldPosition="0">
        <references count="1">
          <reference field="0" count="1">
            <x v="27"/>
          </reference>
        </references>
      </pivotArea>
    </format>
    <format dxfId="69">
      <pivotArea dataOnly="0" labelOnly="1" fieldPosition="0">
        <references count="1">
          <reference field="0" count="1">
            <x v="29"/>
          </reference>
        </references>
      </pivotArea>
    </format>
    <format dxfId="68">
      <pivotArea dataOnly="0" labelOnly="1" fieldPosition="0">
        <references count="1">
          <reference field="0" count="1">
            <x v="32"/>
          </reference>
        </references>
      </pivotArea>
    </format>
    <format dxfId="67">
      <pivotArea dataOnly="0" labelOnly="1" fieldPosition="0">
        <references count="1">
          <reference field="0" count="1">
            <x v="33"/>
          </reference>
        </references>
      </pivotArea>
    </format>
    <format dxfId="66">
      <pivotArea dataOnly="0" labelOnly="1" fieldPosition="0">
        <references count="1">
          <reference field="0" count="1">
            <x v="39"/>
          </reference>
        </references>
      </pivotArea>
    </format>
    <format dxfId="65">
      <pivotArea dataOnly="0" labelOnly="1" fieldPosition="0">
        <references count="1">
          <reference field="0" count="1">
            <x v="41"/>
          </reference>
        </references>
      </pivotArea>
    </format>
    <format dxfId="64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7">
        <v>45344</v>
      </c>
      <c r="P2" s="147">
        <v>45595</v>
      </c>
      <c r="Q2" s="147" t="s">
        <v>25</v>
      </c>
      <c r="R2" s="146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7"/>
      <c r="P3" s="147"/>
      <c r="Q3" s="147"/>
      <c r="R3" s="146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7"/>
      <c r="P4" s="147"/>
      <c r="Q4" s="147"/>
      <c r="R4" s="146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7"/>
      <c r="P5" s="147"/>
      <c r="Q5" s="147"/>
      <c r="R5" s="146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7">
        <v>45650</v>
      </c>
      <c r="R6" s="146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7"/>
      <c r="R7" s="146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7"/>
      <c r="R8" s="146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7"/>
      <c r="R9" s="146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51">
        <v>45231</v>
      </c>
      <c r="P10" s="151">
        <v>45404</v>
      </c>
      <c r="Q10" s="151">
        <v>45628</v>
      </c>
      <c r="R10" s="146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51"/>
      <c r="P11" s="151"/>
      <c r="Q11" s="151"/>
      <c r="R11" s="146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51"/>
      <c r="P12" s="151"/>
      <c r="Q12" s="151"/>
      <c r="R12" s="146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51"/>
      <c r="P13" s="151"/>
      <c r="Q13" s="151"/>
      <c r="R13" s="146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7">
        <v>45286</v>
      </c>
      <c r="P14" s="147">
        <v>45442</v>
      </c>
      <c r="Q14" s="147" t="s">
        <v>41</v>
      </c>
      <c r="R14" s="146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7"/>
      <c r="P15" s="147"/>
      <c r="Q15" s="147"/>
      <c r="R15" s="146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7"/>
      <c r="P16" s="147"/>
      <c r="Q16" s="147"/>
      <c r="R16" s="146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7"/>
      <c r="P17" s="147"/>
      <c r="Q17" s="147"/>
      <c r="R17" s="146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7"/>
      <c r="P18" s="147"/>
      <c r="Q18" s="147"/>
      <c r="R18" s="146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7">
        <v>45271</v>
      </c>
      <c r="P19" s="147">
        <v>45545</v>
      </c>
      <c r="Q19" s="145">
        <v>45570</v>
      </c>
      <c r="R19" s="146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7"/>
      <c r="P20" s="147"/>
      <c r="Q20" s="145"/>
      <c r="R20" s="146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7"/>
      <c r="P21" s="147"/>
      <c r="Q21" s="145"/>
      <c r="R21" s="146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7"/>
      <c r="P22" s="147"/>
      <c r="Q22" s="145"/>
      <c r="R22" s="146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7"/>
      <c r="P23" s="147"/>
      <c r="Q23" s="145"/>
      <c r="R23" s="146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7"/>
      <c r="P24" s="147"/>
      <c r="Q24" s="145"/>
      <c r="R24" s="146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7"/>
      <c r="P25" s="147"/>
      <c r="Q25" s="145"/>
      <c r="R25" s="146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7"/>
      <c r="P26" s="147"/>
      <c r="Q26" s="145"/>
      <c r="R26" s="146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7">
        <v>45483</v>
      </c>
      <c r="P27" s="147" t="s">
        <v>25</v>
      </c>
      <c r="Q27" s="145"/>
      <c r="R27" s="146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7"/>
      <c r="P28" s="147"/>
      <c r="Q28" s="145"/>
      <c r="R28" s="146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7">
        <v>45670</v>
      </c>
      <c r="P29" s="147">
        <v>46814</v>
      </c>
      <c r="Q29" s="145"/>
      <c r="R29" s="146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7"/>
      <c r="P30" s="147"/>
      <c r="Q30" s="145"/>
      <c r="R30" s="146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7"/>
      <c r="P31" s="147"/>
      <c r="Q31" s="145"/>
      <c r="R31" s="146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7"/>
      <c r="P32" s="147"/>
      <c r="Q32" s="145"/>
      <c r="R32" s="146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7"/>
      <c r="P33" s="147"/>
      <c r="Q33" s="145"/>
      <c r="R33" s="146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7"/>
      <c r="P34" s="147"/>
      <c r="Q34" s="145"/>
      <c r="R34" s="146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7"/>
      <c r="P35" s="147"/>
      <c r="Q35" s="145"/>
      <c r="R35" s="146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7"/>
      <c r="P36" s="147"/>
      <c r="Q36" s="145"/>
      <c r="R36" s="146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7"/>
      <c r="P37" s="147"/>
      <c r="Q37" s="145"/>
      <c r="R37" s="146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7"/>
      <c r="P38" s="147"/>
      <c r="Q38" s="145"/>
      <c r="R38" s="146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7">
        <v>45670</v>
      </c>
      <c r="P40" s="147">
        <v>46157</v>
      </c>
      <c r="Q40" s="145"/>
      <c r="R40" s="146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7"/>
      <c r="P41" s="147"/>
      <c r="Q41" s="145"/>
      <c r="R41" s="146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7"/>
      <c r="P42" s="147"/>
      <c r="Q42" s="145"/>
      <c r="R42" s="146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7"/>
      <c r="P43" s="147"/>
      <c r="Q43" s="145"/>
      <c r="R43" s="146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7"/>
      <c r="P44" s="147"/>
      <c r="Q44" s="145"/>
      <c r="R44" s="146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7"/>
      <c r="P45" s="147">
        <v>45212</v>
      </c>
      <c r="Q45" s="147">
        <v>45626</v>
      </c>
      <c r="R45" s="146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7"/>
      <c r="P46" s="147"/>
      <c r="Q46" s="147"/>
      <c r="R46" s="146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7"/>
      <c r="P47" s="147"/>
      <c r="Q47" s="147"/>
      <c r="R47" s="146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7"/>
      <c r="P48" s="147"/>
      <c r="Q48" s="147"/>
      <c r="R48" s="146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52">
        <v>45339</v>
      </c>
      <c r="P49" s="147">
        <v>45657</v>
      </c>
      <c r="Q49" s="145" t="s">
        <v>25</v>
      </c>
      <c r="R49" s="146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52"/>
      <c r="P50" s="147"/>
      <c r="Q50" s="145"/>
      <c r="R50" s="146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52"/>
      <c r="P51" s="147"/>
      <c r="Q51" s="145"/>
      <c r="R51" s="146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7">
        <v>44578</v>
      </c>
      <c r="P52" s="147">
        <v>44731</v>
      </c>
      <c r="Q52" s="147">
        <v>45610</v>
      </c>
      <c r="R52" s="146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7"/>
      <c r="P53" s="147"/>
      <c r="Q53" s="147"/>
      <c r="R53" s="146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7"/>
      <c r="P54" s="147"/>
      <c r="Q54" s="147"/>
      <c r="R54" s="146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7">
        <v>45175</v>
      </c>
      <c r="P55" s="147">
        <v>45523</v>
      </c>
      <c r="Q55" s="147">
        <v>45650</v>
      </c>
      <c r="R55" s="146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7"/>
      <c r="P56" s="147"/>
      <c r="Q56" s="147"/>
      <c r="R56" s="146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7"/>
      <c r="P57" s="147"/>
      <c r="Q57" s="147"/>
      <c r="R57" s="146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7"/>
      <c r="P58" s="147"/>
      <c r="Q58" s="147"/>
      <c r="R58" s="146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7"/>
      <c r="P59" s="147"/>
      <c r="Q59" s="147"/>
      <c r="R59" s="146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7"/>
      <c r="P60" s="147"/>
      <c r="Q60" s="147"/>
      <c r="R60" s="146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52">
        <v>45214</v>
      </c>
      <c r="P61" s="147">
        <v>45348</v>
      </c>
      <c r="Q61" s="147" t="s">
        <v>25</v>
      </c>
      <c r="R61" s="146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52"/>
      <c r="P62" s="147"/>
      <c r="Q62" s="147"/>
      <c r="R62" s="146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52"/>
      <c r="P63" s="147"/>
      <c r="Q63" s="147"/>
      <c r="R63" s="146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52"/>
      <c r="P64" s="147"/>
      <c r="Q64" s="147"/>
      <c r="R64" s="146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52"/>
      <c r="P65" s="147"/>
      <c r="Q65" s="147"/>
      <c r="R65" s="146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7" t="s">
        <v>79</v>
      </c>
      <c r="P66" s="147"/>
      <c r="Q66" s="147"/>
      <c r="R66" s="146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7"/>
      <c r="P67" s="147"/>
      <c r="Q67" s="147"/>
      <c r="R67" s="146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7"/>
      <c r="P68" s="147"/>
      <c r="Q68" s="147"/>
      <c r="R68" s="146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7" t="s">
        <v>79</v>
      </c>
      <c r="P69" s="147"/>
      <c r="Q69" s="147"/>
      <c r="R69" s="146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7"/>
      <c r="P70" s="147"/>
      <c r="Q70" s="147"/>
      <c r="R70" s="146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7"/>
      <c r="P71" s="147"/>
      <c r="Q71" s="147"/>
      <c r="R71" s="146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8">
        <v>45411</v>
      </c>
      <c r="P72" s="148">
        <v>45692</v>
      </c>
      <c r="Q72" s="148">
        <v>45813</v>
      </c>
      <c r="R72" s="146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8"/>
      <c r="P73" s="148"/>
      <c r="Q73" s="148"/>
      <c r="R73" s="146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8"/>
      <c r="P74" s="148"/>
      <c r="Q74" s="148"/>
      <c r="R74" s="146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8"/>
      <c r="P75" s="148"/>
      <c r="Q75" s="148"/>
      <c r="R75" s="146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8">
        <v>45476</v>
      </c>
      <c r="P76" s="148">
        <v>45503</v>
      </c>
      <c r="Q76" s="145"/>
      <c r="R76" s="146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8"/>
      <c r="P77" s="148"/>
      <c r="Q77" s="145"/>
      <c r="R77" s="146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8"/>
      <c r="P78" s="148"/>
      <c r="Q78" s="145"/>
      <c r="R78" s="146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6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6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6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6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6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6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6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6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6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6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6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6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6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6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6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6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6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6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6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6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6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6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6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6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6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6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6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6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6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6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6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8">
        <v>45017</v>
      </c>
      <c r="P110" s="148">
        <v>45137</v>
      </c>
      <c r="Q110" s="145"/>
      <c r="R110" s="146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8"/>
      <c r="P111" s="148"/>
      <c r="Q111" s="145"/>
      <c r="R111" s="146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8"/>
      <c r="P112" s="148"/>
      <c r="Q112" s="145"/>
      <c r="R112" s="146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6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6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6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43">
        <v>45486</v>
      </c>
      <c r="P172" s="143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44"/>
      <c r="P173" s="144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27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264</v>
      </c>
      <c r="D4" s="160">
        <v>0</v>
      </c>
      <c r="E4" s="161">
        <v>264</v>
      </c>
    </row>
    <row r="5" spans="2:5" x14ac:dyDescent="0.25">
      <c r="B5" s="90" t="s">
        <v>186</v>
      </c>
      <c r="C5" s="162">
        <v>152</v>
      </c>
      <c r="D5" s="163">
        <v>0</v>
      </c>
      <c r="E5" s="164">
        <v>152</v>
      </c>
    </row>
    <row r="6" spans="2:5" x14ac:dyDescent="0.25">
      <c r="B6" s="90" t="s">
        <v>187</v>
      </c>
      <c r="C6" s="162">
        <v>132</v>
      </c>
      <c r="D6" s="163">
        <v>0</v>
      </c>
      <c r="E6" s="164">
        <v>132</v>
      </c>
    </row>
    <row r="7" spans="2:5" x14ac:dyDescent="0.25">
      <c r="B7" s="90" t="s">
        <v>188</v>
      </c>
      <c r="C7" s="162">
        <v>264</v>
      </c>
      <c r="D7" s="163">
        <v>44</v>
      </c>
      <c r="E7" s="164">
        <v>227</v>
      </c>
    </row>
    <row r="8" spans="2:5" x14ac:dyDescent="0.25">
      <c r="B8" s="90" t="s">
        <v>47</v>
      </c>
      <c r="C8" s="162">
        <v>110</v>
      </c>
      <c r="D8" s="163">
        <v>74</v>
      </c>
      <c r="E8" s="164">
        <v>36</v>
      </c>
    </row>
    <row r="9" spans="2:5" x14ac:dyDescent="0.25">
      <c r="B9" s="90" t="s">
        <v>189</v>
      </c>
      <c r="C9" s="162">
        <v>5</v>
      </c>
      <c r="D9" s="163">
        <v>3</v>
      </c>
      <c r="E9" s="164">
        <v>2</v>
      </c>
    </row>
    <row r="10" spans="2:5" x14ac:dyDescent="0.25">
      <c r="B10" s="90" t="s">
        <v>64</v>
      </c>
      <c r="C10" s="162">
        <v>323.42</v>
      </c>
      <c r="D10" s="163">
        <v>80.5</v>
      </c>
      <c r="E10" s="164">
        <v>242.92000000000002</v>
      </c>
    </row>
    <row r="11" spans="2:5" x14ac:dyDescent="0.25">
      <c r="B11" s="90" t="s">
        <v>89</v>
      </c>
      <c r="C11" s="162">
        <v>0</v>
      </c>
      <c r="D11" s="163">
        <v>0</v>
      </c>
      <c r="E11" s="164">
        <v>0</v>
      </c>
    </row>
    <row r="12" spans="2:5" x14ac:dyDescent="0.25">
      <c r="B12" s="90" t="s">
        <v>190</v>
      </c>
      <c r="C12" s="162">
        <v>120</v>
      </c>
      <c r="D12" s="163">
        <v>17.5</v>
      </c>
      <c r="E12" s="164">
        <v>102.5</v>
      </c>
    </row>
    <row r="13" spans="2:5" x14ac:dyDescent="0.25">
      <c r="B13" s="90" t="s">
        <v>62</v>
      </c>
      <c r="C13" s="162">
        <v>247</v>
      </c>
      <c r="D13" s="163">
        <v>86</v>
      </c>
      <c r="E13" s="164">
        <v>161</v>
      </c>
    </row>
    <row r="14" spans="2:5" x14ac:dyDescent="0.25">
      <c r="B14" s="90" t="s">
        <v>68</v>
      </c>
      <c r="C14" s="162">
        <v>14</v>
      </c>
      <c r="D14" s="163">
        <v>7</v>
      </c>
      <c r="E14" s="164">
        <v>7</v>
      </c>
    </row>
    <row r="15" spans="2:5" x14ac:dyDescent="0.25">
      <c r="B15" s="90" t="s">
        <v>31</v>
      </c>
      <c r="C15" s="162">
        <v>141.25</v>
      </c>
      <c r="D15" s="163">
        <v>32</v>
      </c>
      <c r="E15" s="164">
        <v>109.25</v>
      </c>
    </row>
    <row r="16" spans="2:5" x14ac:dyDescent="0.25">
      <c r="B16" s="90" t="s">
        <v>191</v>
      </c>
      <c r="C16" s="162">
        <v>154</v>
      </c>
      <c r="D16" s="163">
        <v>0</v>
      </c>
      <c r="E16" s="164">
        <v>154</v>
      </c>
    </row>
    <row r="17" spans="2:5" x14ac:dyDescent="0.25">
      <c r="B17" s="90" t="s">
        <v>43</v>
      </c>
      <c r="C17" s="162">
        <v>282</v>
      </c>
      <c r="D17" s="163">
        <v>44</v>
      </c>
      <c r="E17" s="164">
        <v>238</v>
      </c>
    </row>
    <row r="18" spans="2:5" x14ac:dyDescent="0.25">
      <c r="B18" s="90" t="s">
        <v>19</v>
      </c>
      <c r="C18" s="162">
        <v>259.39999999999998</v>
      </c>
      <c r="D18" s="163">
        <v>80.487499999999997</v>
      </c>
      <c r="E18" s="164">
        <v>178.91250000000002</v>
      </c>
    </row>
    <row r="19" spans="2:5" x14ac:dyDescent="0.25">
      <c r="B19" s="90" t="s">
        <v>192</v>
      </c>
      <c r="C19" s="162">
        <v>101.45</v>
      </c>
      <c r="D19" s="163">
        <v>9</v>
      </c>
      <c r="E19" s="164">
        <v>92.45</v>
      </c>
    </row>
    <row r="20" spans="2:5" x14ac:dyDescent="0.25">
      <c r="B20" s="90" t="s">
        <v>193</v>
      </c>
      <c r="C20" s="162">
        <v>264</v>
      </c>
      <c r="D20" s="163">
        <v>44</v>
      </c>
      <c r="E20" s="164">
        <v>227</v>
      </c>
    </row>
    <row r="21" spans="2:5" x14ac:dyDescent="0.25">
      <c r="B21" s="90" t="s">
        <v>60</v>
      </c>
      <c r="C21" s="162">
        <v>155</v>
      </c>
      <c r="D21" s="163">
        <v>0</v>
      </c>
      <c r="E21" s="164">
        <v>155</v>
      </c>
    </row>
    <row r="22" spans="2:5" x14ac:dyDescent="0.25">
      <c r="B22" s="90" t="s">
        <v>42</v>
      </c>
      <c r="C22" s="162">
        <v>137.80000000000001</v>
      </c>
      <c r="D22" s="163">
        <v>48.8</v>
      </c>
      <c r="E22" s="164">
        <v>89</v>
      </c>
    </row>
    <row r="23" spans="2:5" x14ac:dyDescent="0.25">
      <c r="B23" s="90" t="s">
        <v>101</v>
      </c>
      <c r="C23" s="162">
        <v>80</v>
      </c>
      <c r="D23" s="163">
        <v>78</v>
      </c>
      <c r="E23" s="164">
        <v>2</v>
      </c>
    </row>
    <row r="24" spans="2:5" x14ac:dyDescent="0.25">
      <c r="B24" s="90" t="s">
        <v>194</v>
      </c>
      <c r="C24" s="162">
        <v>264</v>
      </c>
      <c r="D24" s="163">
        <v>44</v>
      </c>
      <c r="E24" s="164">
        <v>227</v>
      </c>
    </row>
    <row r="25" spans="2:5" x14ac:dyDescent="0.25">
      <c r="B25" s="90" t="s">
        <v>29</v>
      </c>
      <c r="C25" s="162">
        <v>224.5</v>
      </c>
      <c r="D25" s="163">
        <v>39.125</v>
      </c>
      <c r="E25" s="164">
        <v>185.375</v>
      </c>
    </row>
    <row r="26" spans="2:5" x14ac:dyDescent="0.25">
      <c r="B26" s="90" t="s">
        <v>195</v>
      </c>
      <c r="C26" s="162">
        <v>12</v>
      </c>
      <c r="D26" s="163">
        <v>0.2</v>
      </c>
      <c r="E26" s="164">
        <v>11.8</v>
      </c>
    </row>
    <row r="27" spans="2:5" x14ac:dyDescent="0.25">
      <c r="B27" s="90" t="s">
        <v>196</v>
      </c>
      <c r="C27" s="162">
        <v>0.5</v>
      </c>
      <c r="D27" s="163">
        <v>0.5</v>
      </c>
      <c r="E27" s="164"/>
    </row>
    <row r="28" spans="2:5" x14ac:dyDescent="0.25">
      <c r="B28" s="90" t="s">
        <v>71</v>
      </c>
      <c r="C28" s="162">
        <v>155.5</v>
      </c>
      <c r="D28" s="163">
        <v>20</v>
      </c>
      <c r="E28" s="164">
        <v>135.5</v>
      </c>
    </row>
    <row r="29" spans="2:5" x14ac:dyDescent="0.25">
      <c r="B29" s="90" t="s">
        <v>197</v>
      </c>
      <c r="C29" s="162">
        <v>209</v>
      </c>
      <c r="D29" s="163">
        <v>79</v>
      </c>
      <c r="E29" s="164">
        <v>336</v>
      </c>
    </row>
    <row r="30" spans="2:5" x14ac:dyDescent="0.25">
      <c r="B30" s="90" t="s">
        <v>198</v>
      </c>
      <c r="C30" s="162">
        <v>2</v>
      </c>
      <c r="D30" s="163">
        <v>2</v>
      </c>
      <c r="E30" s="164">
        <v>0</v>
      </c>
    </row>
    <row r="31" spans="2:5" x14ac:dyDescent="0.25">
      <c r="B31" s="90" t="s">
        <v>199</v>
      </c>
      <c r="C31" s="162">
        <v>12</v>
      </c>
      <c r="D31" s="163">
        <v>12</v>
      </c>
      <c r="E31" s="164">
        <v>0</v>
      </c>
    </row>
    <row r="32" spans="2:5" x14ac:dyDescent="0.25">
      <c r="B32" s="90" t="s">
        <v>77</v>
      </c>
      <c r="C32" s="162">
        <v>6</v>
      </c>
      <c r="D32" s="163">
        <v>6</v>
      </c>
      <c r="E32" s="164">
        <v>0</v>
      </c>
    </row>
    <row r="33" spans="2:5" x14ac:dyDescent="0.25">
      <c r="B33" s="90" t="s">
        <v>36</v>
      </c>
      <c r="C33" s="162">
        <v>89</v>
      </c>
      <c r="D33" s="163">
        <v>6.2</v>
      </c>
      <c r="E33" s="164">
        <v>82.8</v>
      </c>
    </row>
    <row r="34" spans="2:5" x14ac:dyDescent="0.25">
      <c r="B34" s="90" t="s">
        <v>53</v>
      </c>
      <c r="C34" s="162">
        <v>208.52500000000001</v>
      </c>
      <c r="D34" s="163">
        <v>33</v>
      </c>
      <c r="E34" s="164">
        <v>402.52499999999998</v>
      </c>
    </row>
    <row r="35" spans="2:5" x14ac:dyDescent="0.25">
      <c r="B35" s="90" t="s">
        <v>117</v>
      </c>
      <c r="C35" s="162">
        <v>215</v>
      </c>
      <c r="D35" s="163">
        <v>34</v>
      </c>
      <c r="E35" s="164">
        <v>181</v>
      </c>
    </row>
    <row r="36" spans="2:5" x14ac:dyDescent="0.25">
      <c r="B36" s="90" t="s">
        <v>58</v>
      </c>
      <c r="C36" s="162">
        <v>301</v>
      </c>
      <c r="D36" s="163">
        <v>63</v>
      </c>
      <c r="E36" s="164">
        <v>238</v>
      </c>
    </row>
    <row r="37" spans="2:5" x14ac:dyDescent="0.25">
      <c r="B37" s="90" t="s">
        <v>200</v>
      </c>
      <c r="C37" s="162">
        <v>199</v>
      </c>
      <c r="D37" s="163">
        <v>39</v>
      </c>
      <c r="E37" s="164">
        <v>160</v>
      </c>
    </row>
    <row r="38" spans="2:5" x14ac:dyDescent="0.25">
      <c r="B38" s="90" t="s">
        <v>34</v>
      </c>
      <c r="C38" s="162">
        <v>29.75</v>
      </c>
      <c r="D38" s="163">
        <v>27</v>
      </c>
      <c r="E38" s="164">
        <v>2.75</v>
      </c>
    </row>
    <row r="39" spans="2:5" x14ac:dyDescent="0.25">
      <c r="B39" s="90" t="s">
        <v>201</v>
      </c>
      <c r="C39" s="162">
        <v>264</v>
      </c>
      <c r="D39" s="163">
        <v>44</v>
      </c>
      <c r="E39" s="164">
        <v>227</v>
      </c>
    </row>
    <row r="40" spans="2:5" x14ac:dyDescent="0.25">
      <c r="B40" s="90" t="s">
        <v>35</v>
      </c>
      <c r="C40" s="162">
        <v>125</v>
      </c>
      <c r="D40" s="163">
        <v>19.5</v>
      </c>
      <c r="E40" s="164">
        <v>105.5</v>
      </c>
    </row>
    <row r="41" spans="2:5" x14ac:dyDescent="0.25">
      <c r="B41" s="90" t="s">
        <v>30</v>
      </c>
      <c r="C41" s="162">
        <v>192</v>
      </c>
      <c r="D41" s="163">
        <v>5</v>
      </c>
      <c r="E41" s="164">
        <v>187</v>
      </c>
    </row>
    <row r="42" spans="2:5" x14ac:dyDescent="0.25">
      <c r="B42" s="90" t="s">
        <v>39</v>
      </c>
      <c r="C42" s="162">
        <v>61</v>
      </c>
      <c r="D42" s="163">
        <v>11.049999999999997</v>
      </c>
      <c r="E42" s="164">
        <v>49.95</v>
      </c>
    </row>
    <row r="43" spans="2:5" x14ac:dyDescent="0.25">
      <c r="B43" s="90" t="s">
        <v>202</v>
      </c>
      <c r="C43" s="162">
        <v>0</v>
      </c>
      <c r="D43" s="163">
        <v>0</v>
      </c>
      <c r="E43" s="164">
        <v>0</v>
      </c>
    </row>
    <row r="44" spans="2:5" x14ac:dyDescent="0.25">
      <c r="B44" s="90" t="s">
        <v>203</v>
      </c>
      <c r="C44" s="162">
        <v>232</v>
      </c>
      <c r="D44" s="163">
        <v>76</v>
      </c>
      <c r="E44" s="164">
        <v>156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6008.0949999999993</v>
      </c>
      <c r="D46" s="166">
        <v>1208.8625000000002</v>
      </c>
      <c r="E46" s="167">
        <v>5260.2325000000001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4" t="s">
        <v>64</v>
      </c>
      <c r="B8" s="168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4" t="s">
        <v>62</v>
      </c>
      <c r="B11" s="168">
        <v>161</v>
      </c>
    </row>
    <row r="12" spans="1:2" x14ac:dyDescent="0.25">
      <c r="A12" s="4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155</v>
      </c>
    </row>
    <row r="21" spans="1:2" x14ac:dyDescent="0.25">
      <c r="A21" s="4" t="s">
        <v>42</v>
      </c>
      <c r="B21" s="168">
        <v>89</v>
      </c>
    </row>
    <row r="22" spans="1:2" x14ac:dyDescent="0.25">
      <c r="A22" s="4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135.5</v>
      </c>
    </row>
    <row r="28" spans="1:2" x14ac:dyDescent="0.25">
      <c r="A28" s="4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4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4" t="s">
        <v>58</v>
      </c>
      <c r="B35" s="168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105.5</v>
      </c>
    </row>
    <row r="40" spans="1:2" x14ac:dyDescent="0.25">
      <c r="A40" s="4" t="s">
        <v>30</v>
      </c>
      <c r="B40" s="168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81" t="s">
        <v>64</v>
      </c>
      <c r="B8" s="170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80" t="s">
        <v>62</v>
      </c>
      <c r="B11" s="168">
        <v>161</v>
      </c>
    </row>
    <row r="12" spans="1:2" x14ac:dyDescent="0.25">
      <c r="A12" s="80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155</v>
      </c>
    </row>
    <row r="21" spans="1:2" x14ac:dyDescent="0.25">
      <c r="A21" s="80" t="s">
        <v>42</v>
      </c>
      <c r="B21" s="168">
        <v>89</v>
      </c>
    </row>
    <row r="22" spans="1:2" x14ac:dyDescent="0.25">
      <c r="A22" s="80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135.5</v>
      </c>
    </row>
    <row r="28" spans="1:2" x14ac:dyDescent="0.25">
      <c r="A28" s="81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81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81" t="s">
        <v>58</v>
      </c>
      <c r="B35" s="169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105.5</v>
      </c>
    </row>
    <row r="40" spans="1:2" x14ac:dyDescent="0.25">
      <c r="A40" s="81" t="s">
        <v>30</v>
      </c>
      <c r="B40" s="169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abSelected="1" topLeftCell="B1" zoomScale="130" zoomScaleNormal="130" workbookViewId="0">
      <pane ySplit="1" topLeftCell="A87" activePane="bottomLeft" state="frozen"/>
      <selection pane="bottomLeft" activeCell="M116" sqref="M116"/>
    </sheetView>
  </sheetViews>
  <sheetFormatPr defaultColWidth="9" defaultRowHeight="13.5" x14ac:dyDescent="0.25"/>
  <cols>
    <col min="1" max="1" width="14.375" style="2" hidden="1" customWidth="1"/>
    <col min="2" max="2" width="15.25" style="2" customWidth="1"/>
    <col min="3" max="3" width="10.25" style="2" hidden="1" customWidth="1"/>
    <col min="4" max="4" width="20.75" style="2" customWidth="1"/>
    <col min="5" max="5" width="13.125" style="2" hidden="1" customWidth="1"/>
    <col min="6" max="6" width="17" style="2" customWidth="1"/>
    <col min="7" max="7" width="15.375" style="2" customWidth="1"/>
    <col min="8" max="8" width="15" style="2" customWidth="1"/>
    <col min="9" max="9" width="10.75" style="2" hidden="1" customWidth="1"/>
    <col min="10" max="10" width="10.875" style="5" hidden="1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hidden="1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v>1</v>
      </c>
      <c r="L2" s="16">
        <v>0</v>
      </c>
      <c r="M2" s="17">
        <v>156</v>
      </c>
      <c r="N2" s="17">
        <f t="shared" ref="N2:N33" si="0">K2-M2</f>
        <v>-155</v>
      </c>
      <c r="O2" s="2">
        <v>24</v>
      </c>
      <c r="P2" s="18">
        <v>1</v>
      </c>
      <c r="Q2" s="19">
        <f t="shared" ref="Q2:Q15" si="1">K2-P2</f>
        <v>0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v>2</v>
      </c>
      <c r="L3" s="16">
        <v>0</v>
      </c>
      <c r="M3" s="5">
        <v>155</v>
      </c>
      <c r="N3" s="17">
        <f t="shared" si="0"/>
        <v>-153</v>
      </c>
      <c r="O3" s="2">
        <v>0</v>
      </c>
      <c r="P3" s="18">
        <v>2</v>
      </c>
      <c r="Q3" s="19">
        <f t="shared" si="1"/>
        <v>0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v>3</v>
      </c>
      <c r="L4" s="16">
        <v>0</v>
      </c>
      <c r="M4" s="5">
        <v>154</v>
      </c>
      <c r="N4" s="17">
        <f t="shared" si="0"/>
        <v>-151</v>
      </c>
      <c r="O4" s="2">
        <v>0</v>
      </c>
      <c r="P4" s="18">
        <v>3</v>
      </c>
      <c r="Q4" s="19">
        <f t="shared" si="1"/>
        <v>0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v>4</v>
      </c>
      <c r="L5" s="16"/>
      <c r="M5" s="5">
        <v>153</v>
      </c>
      <c r="N5" s="17">
        <f t="shared" si="0"/>
        <v>-149</v>
      </c>
      <c r="O5" s="16">
        <v>0</v>
      </c>
      <c r="P5" s="18">
        <v>4</v>
      </c>
      <c r="Q5" s="19">
        <f t="shared" si="1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v>5</v>
      </c>
      <c r="L6" s="16"/>
      <c r="M6" s="17">
        <v>152</v>
      </c>
      <c r="N6" s="17">
        <f t="shared" si="0"/>
        <v>-147</v>
      </c>
      <c r="O6" s="16">
        <v>0</v>
      </c>
      <c r="P6" s="18">
        <v>5</v>
      </c>
      <c r="Q6" s="19">
        <f t="shared" si="1"/>
        <v>0</v>
      </c>
      <c r="R6" s="20">
        <v>45218</v>
      </c>
      <c r="S6" s="20" t="s">
        <v>25</v>
      </c>
      <c r="T6" s="22"/>
      <c r="U6" s="146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v>6</v>
      </c>
      <c r="L7" s="16"/>
      <c r="M7" s="5">
        <v>151</v>
      </c>
      <c r="N7" s="17">
        <f t="shared" si="0"/>
        <v>-145</v>
      </c>
      <c r="O7" s="16">
        <v>0</v>
      </c>
      <c r="P7" s="18">
        <v>6</v>
      </c>
      <c r="Q7" s="19">
        <f t="shared" si="1"/>
        <v>0</v>
      </c>
      <c r="R7" s="58">
        <v>45218</v>
      </c>
      <c r="S7" s="20"/>
      <c r="T7" s="22"/>
      <c r="U7" s="146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v>7</v>
      </c>
      <c r="L8" s="16"/>
      <c r="M8" s="5">
        <v>150</v>
      </c>
      <c r="N8" s="17">
        <f t="shared" si="0"/>
        <v>-143</v>
      </c>
      <c r="O8" s="16">
        <v>32</v>
      </c>
      <c r="P8" s="18">
        <v>7</v>
      </c>
      <c r="Q8" s="19">
        <f t="shared" si="1"/>
        <v>0</v>
      </c>
      <c r="R8" s="20">
        <v>45218</v>
      </c>
      <c r="S8" s="20" t="s">
        <v>25</v>
      </c>
      <c r="T8" s="22"/>
      <c r="U8" s="146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v>8</v>
      </c>
      <c r="L9" s="16"/>
      <c r="M9" s="5">
        <v>149</v>
      </c>
      <c r="N9" s="17">
        <f t="shared" si="0"/>
        <v>-141</v>
      </c>
      <c r="O9" s="16">
        <v>264</v>
      </c>
      <c r="P9" s="18">
        <v>8</v>
      </c>
      <c r="Q9" s="19">
        <f t="shared" si="1"/>
        <v>0</v>
      </c>
      <c r="R9" s="20">
        <v>45670</v>
      </c>
      <c r="S9" s="20">
        <v>46814</v>
      </c>
      <c r="T9" s="22"/>
      <c r="U9" s="146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9</v>
      </c>
      <c r="L10" s="16"/>
      <c r="M10" s="17">
        <v>148</v>
      </c>
      <c r="N10" s="17">
        <f t="shared" si="0"/>
        <v>-139</v>
      </c>
      <c r="O10" s="16">
        <v>4</v>
      </c>
      <c r="P10" s="18">
        <v>9</v>
      </c>
      <c r="Q10" s="19">
        <f t="shared" si="1"/>
        <v>0</v>
      </c>
      <c r="R10" s="20">
        <v>45670</v>
      </c>
      <c r="S10" s="20">
        <v>46814</v>
      </c>
      <c r="T10" s="22"/>
      <c r="U10" s="146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v>10</v>
      </c>
      <c r="L11" s="16"/>
      <c r="M11" s="5">
        <v>147</v>
      </c>
      <c r="N11" s="17">
        <f t="shared" si="0"/>
        <v>-137</v>
      </c>
      <c r="O11" s="16">
        <v>8</v>
      </c>
      <c r="P11" s="18">
        <v>10</v>
      </c>
      <c r="Q11" s="19">
        <f t="shared" si="1"/>
        <v>0</v>
      </c>
      <c r="R11" s="20">
        <v>45670</v>
      </c>
      <c r="S11" s="20">
        <v>46814</v>
      </c>
      <c r="T11" s="22"/>
      <c r="U11" s="146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v>11</v>
      </c>
      <c r="L12" s="16"/>
      <c r="M12" s="5">
        <v>146</v>
      </c>
      <c r="N12" s="17">
        <f t="shared" si="0"/>
        <v>-135</v>
      </c>
      <c r="O12" s="16">
        <v>192</v>
      </c>
      <c r="P12" s="18">
        <v>11</v>
      </c>
      <c r="Q12" s="19">
        <f t="shared" si="1"/>
        <v>0</v>
      </c>
      <c r="R12" s="20">
        <v>45670</v>
      </c>
      <c r="S12" s="20">
        <v>46814</v>
      </c>
      <c r="T12" s="22"/>
      <c r="U12" s="146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v>12</v>
      </c>
      <c r="L13" s="16"/>
      <c r="M13" s="5">
        <v>145</v>
      </c>
      <c r="N13" s="17">
        <f t="shared" si="0"/>
        <v>-133</v>
      </c>
      <c r="O13" s="16">
        <v>8</v>
      </c>
      <c r="P13" s="18">
        <v>12</v>
      </c>
      <c r="Q13" s="19">
        <f t="shared" si="1"/>
        <v>0</v>
      </c>
      <c r="R13" s="20">
        <v>45670</v>
      </c>
      <c r="S13" s="20">
        <v>46814</v>
      </c>
      <c r="T13" s="22"/>
      <c r="U13" s="146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v>13</v>
      </c>
      <c r="L14" s="16"/>
      <c r="M14" s="17">
        <v>144</v>
      </c>
      <c r="N14" s="17">
        <f t="shared" si="0"/>
        <v>-131</v>
      </c>
      <c r="O14" s="16">
        <v>0</v>
      </c>
      <c r="P14" s="18">
        <v>13</v>
      </c>
      <c r="Q14" s="19">
        <f t="shared" si="1"/>
        <v>0</v>
      </c>
      <c r="R14" s="20">
        <v>45670</v>
      </c>
      <c r="S14" s="20">
        <v>46814</v>
      </c>
      <c r="T14" s="22"/>
      <c r="U14" s="146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v>14</v>
      </c>
      <c r="L15" s="16"/>
      <c r="M15" s="5">
        <v>143</v>
      </c>
      <c r="N15" s="17">
        <f t="shared" si="0"/>
        <v>-129</v>
      </c>
      <c r="O15" s="16">
        <v>34</v>
      </c>
      <c r="P15" s="18">
        <v>14</v>
      </c>
      <c r="Q15" s="19">
        <f t="shared" si="1"/>
        <v>0</v>
      </c>
      <c r="R15" s="20">
        <v>45670</v>
      </c>
      <c r="S15" s="20">
        <v>46814</v>
      </c>
      <c r="T15" s="22"/>
      <c r="U15" s="146"/>
      <c r="V15" s="16" t="s">
        <v>218</v>
      </c>
    </row>
    <row r="16" spans="1:22" ht="27" x14ac:dyDescent="0.25">
      <c r="A16" s="16" t="s">
        <v>18</v>
      </c>
      <c r="B16" s="142" t="s">
        <v>35</v>
      </c>
      <c r="C16" s="16" t="s">
        <v>20</v>
      </c>
      <c r="D16" s="142" t="s">
        <v>32</v>
      </c>
      <c r="E16" s="87" t="s">
        <v>217</v>
      </c>
      <c r="F16" s="142" t="s">
        <v>22</v>
      </c>
      <c r="G16" s="21" t="s">
        <v>105</v>
      </c>
      <c r="H16" s="16" t="s">
        <v>165</v>
      </c>
      <c r="I16" s="16"/>
      <c r="J16" s="17"/>
      <c r="K16" s="16">
        <v>15</v>
      </c>
      <c r="L16" s="16"/>
      <c r="M16" s="5">
        <v>142</v>
      </c>
      <c r="N16" s="17">
        <f t="shared" si="0"/>
        <v>-127</v>
      </c>
      <c r="O16" s="16">
        <v>0</v>
      </c>
      <c r="P16" s="18">
        <v>15</v>
      </c>
      <c r="Q16" s="19"/>
      <c r="R16" s="20"/>
      <c r="S16" s="20">
        <v>46814</v>
      </c>
      <c r="T16" s="22"/>
      <c r="U16" s="146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v>16</v>
      </c>
      <c r="L17" s="16"/>
      <c r="M17" s="5">
        <v>141</v>
      </c>
      <c r="N17" s="17">
        <f t="shared" si="0"/>
        <v>-125</v>
      </c>
      <c r="O17" s="16">
        <v>24</v>
      </c>
      <c r="P17" s="18">
        <v>16</v>
      </c>
      <c r="Q17" s="19">
        <f t="shared" ref="Q17:Q48" si="2">K17-P17</f>
        <v>0</v>
      </c>
      <c r="R17" s="20">
        <v>45670</v>
      </c>
      <c r="S17" s="20">
        <v>46814</v>
      </c>
      <c r="T17" s="22"/>
      <c r="U17" s="146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v>17</v>
      </c>
      <c r="L18" s="16"/>
      <c r="M18" s="17">
        <v>140</v>
      </c>
      <c r="N18" s="17">
        <f t="shared" si="0"/>
        <v>-123</v>
      </c>
      <c r="O18" s="16">
        <v>0</v>
      </c>
      <c r="P18" s="18">
        <v>17</v>
      </c>
      <c r="Q18" s="19">
        <f t="shared" si="2"/>
        <v>0</v>
      </c>
      <c r="R18" s="20">
        <v>45670</v>
      </c>
      <c r="S18" s="20">
        <v>46814</v>
      </c>
      <c r="T18" s="22"/>
      <c r="U18" s="146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v>18</v>
      </c>
      <c r="L19" s="16"/>
      <c r="M19" s="5">
        <v>139</v>
      </c>
      <c r="N19" s="17">
        <f t="shared" si="0"/>
        <v>-121</v>
      </c>
      <c r="O19" s="16">
        <v>0</v>
      </c>
      <c r="P19" s="18">
        <v>18</v>
      </c>
      <c r="Q19" s="19">
        <f t="shared" si="2"/>
        <v>0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v>19</v>
      </c>
      <c r="L20" s="16"/>
      <c r="M20" s="5">
        <v>138</v>
      </c>
      <c r="N20" s="17">
        <f t="shared" si="0"/>
        <v>-119</v>
      </c>
      <c r="O20" s="16">
        <v>0</v>
      </c>
      <c r="P20" s="18">
        <v>19</v>
      </c>
      <c r="Q20" s="19">
        <f t="shared" si="2"/>
        <v>0</v>
      </c>
      <c r="R20" s="20">
        <v>45670</v>
      </c>
      <c r="S20" s="20">
        <v>46814</v>
      </c>
      <c r="T20" s="22"/>
      <c r="U20" s="146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v>20</v>
      </c>
      <c r="L21" s="16"/>
      <c r="M21" s="5">
        <v>137</v>
      </c>
      <c r="N21" s="17">
        <f t="shared" si="0"/>
        <v>-117</v>
      </c>
      <c r="O21" s="16">
        <v>0</v>
      </c>
      <c r="P21" s="18">
        <v>20</v>
      </c>
      <c r="Q21" s="19">
        <f t="shared" si="2"/>
        <v>0</v>
      </c>
      <c r="R21" s="20">
        <v>45670</v>
      </c>
      <c r="S21" s="20">
        <v>46814</v>
      </c>
      <c r="T21" s="22"/>
      <c r="U21" s="146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v>21</v>
      </c>
      <c r="L22" s="16"/>
      <c r="M22" s="17">
        <v>136</v>
      </c>
      <c r="N22" s="17">
        <f t="shared" si="0"/>
        <v>-115</v>
      </c>
      <c r="O22" s="16">
        <v>0</v>
      </c>
      <c r="P22" s="18">
        <v>21</v>
      </c>
      <c r="Q22" s="19">
        <f t="shared" si="2"/>
        <v>0</v>
      </c>
      <c r="R22" s="20">
        <v>45670</v>
      </c>
      <c r="S22" s="20">
        <v>46814</v>
      </c>
      <c r="T22" s="22"/>
      <c r="U22" s="146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v>22</v>
      </c>
      <c r="L23" s="16"/>
      <c r="M23" s="5">
        <v>135</v>
      </c>
      <c r="N23" s="17">
        <f t="shared" si="0"/>
        <v>-113</v>
      </c>
      <c r="O23" s="16">
        <v>133</v>
      </c>
      <c r="P23" s="18">
        <v>22</v>
      </c>
      <c r="Q23" s="19">
        <f t="shared" si="2"/>
        <v>0</v>
      </c>
      <c r="R23" s="20">
        <v>45670</v>
      </c>
      <c r="S23" s="20">
        <v>46814</v>
      </c>
      <c r="T23" s="22"/>
      <c r="U23" s="146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v>23</v>
      </c>
      <c r="L24" s="16"/>
      <c r="M24" s="5">
        <v>134</v>
      </c>
      <c r="N24" s="17">
        <f t="shared" si="0"/>
        <v>-111</v>
      </c>
      <c r="O24" s="16">
        <v>0</v>
      </c>
      <c r="P24" s="18">
        <v>23</v>
      </c>
      <c r="Q24" s="19">
        <f t="shared" si="2"/>
        <v>0</v>
      </c>
      <c r="R24" s="20">
        <v>45670</v>
      </c>
      <c r="S24" s="20">
        <v>46814</v>
      </c>
      <c r="T24" s="22"/>
      <c r="U24" s="146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v>24</v>
      </c>
      <c r="L25" s="16"/>
      <c r="M25" s="5">
        <v>133</v>
      </c>
      <c r="N25" s="17">
        <f t="shared" si="0"/>
        <v>-109</v>
      </c>
      <c r="O25" s="16">
        <v>136</v>
      </c>
      <c r="P25" s="18">
        <v>24</v>
      </c>
      <c r="Q25" s="19">
        <f t="shared" si="2"/>
        <v>0</v>
      </c>
      <c r="R25" s="20">
        <v>45670</v>
      </c>
      <c r="S25" s="20">
        <v>45626</v>
      </c>
      <c r="T25" s="20"/>
      <c r="U25" s="146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v>25</v>
      </c>
      <c r="L26" s="16"/>
      <c r="M26" s="17">
        <v>132</v>
      </c>
      <c r="N26" s="17">
        <f t="shared" si="0"/>
        <v>-107</v>
      </c>
      <c r="O26" s="16">
        <v>20</v>
      </c>
      <c r="P26" s="18">
        <v>25</v>
      </c>
      <c r="Q26" s="19">
        <f t="shared" si="2"/>
        <v>0</v>
      </c>
      <c r="R26" s="20">
        <v>45670</v>
      </c>
      <c r="S26" s="20">
        <v>45626</v>
      </c>
      <c r="T26" s="20"/>
      <c r="U26" s="146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v>26</v>
      </c>
      <c r="L27" s="16"/>
      <c r="M27" s="5">
        <v>131</v>
      </c>
      <c r="N27" s="17">
        <f t="shared" si="0"/>
        <v>-105</v>
      </c>
      <c r="O27" s="16">
        <v>85</v>
      </c>
      <c r="P27" s="18">
        <v>26</v>
      </c>
      <c r="Q27" s="19">
        <f t="shared" si="2"/>
        <v>0</v>
      </c>
      <c r="R27" s="20">
        <v>45212</v>
      </c>
      <c r="S27" s="20">
        <v>45657</v>
      </c>
      <c r="T27" s="22" t="s">
        <v>25</v>
      </c>
      <c r="U27" s="146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27</v>
      </c>
      <c r="L28" s="16"/>
      <c r="M28" s="5">
        <v>130</v>
      </c>
      <c r="N28" s="17">
        <f t="shared" si="0"/>
        <v>-103</v>
      </c>
      <c r="O28" s="16">
        <v>184</v>
      </c>
      <c r="P28" s="18">
        <v>27</v>
      </c>
      <c r="Q28" s="19">
        <f t="shared" si="2"/>
        <v>0</v>
      </c>
      <c r="R28" s="20">
        <v>45212</v>
      </c>
      <c r="S28" s="20">
        <v>45657</v>
      </c>
      <c r="T28" s="22"/>
      <c r="U28" s="146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v>28</v>
      </c>
      <c r="L29" s="16"/>
      <c r="M29" s="5">
        <v>129</v>
      </c>
      <c r="N29" s="17">
        <f t="shared" si="0"/>
        <v>-101</v>
      </c>
      <c r="O29" s="16">
        <v>0</v>
      </c>
      <c r="P29" s="18">
        <v>28</v>
      </c>
      <c r="Q29" s="19">
        <f t="shared" si="2"/>
        <v>0</v>
      </c>
      <c r="R29" s="20">
        <v>45212</v>
      </c>
      <c r="S29" s="20">
        <v>45523</v>
      </c>
      <c r="T29" s="20">
        <v>45650</v>
      </c>
      <c r="U29" s="146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v>29</v>
      </c>
      <c r="L30" s="16"/>
      <c r="M30" s="17">
        <v>128</v>
      </c>
      <c r="N30" s="17">
        <f t="shared" si="0"/>
        <v>-99</v>
      </c>
      <c r="O30" s="16">
        <v>0</v>
      </c>
      <c r="P30" s="18">
        <v>29</v>
      </c>
      <c r="Q30" s="19">
        <f t="shared" si="2"/>
        <v>0</v>
      </c>
      <c r="R30" s="59">
        <v>45339</v>
      </c>
      <c r="S30" s="20">
        <v>45523</v>
      </c>
      <c r="T30" s="20"/>
      <c r="U30" s="146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v>30</v>
      </c>
      <c r="L31" s="16"/>
      <c r="M31" s="5">
        <v>127</v>
      </c>
      <c r="N31" s="17">
        <f t="shared" si="0"/>
        <v>-97</v>
      </c>
      <c r="O31" s="16">
        <v>0</v>
      </c>
      <c r="P31" s="18">
        <v>30</v>
      </c>
      <c r="Q31" s="19">
        <f t="shared" si="2"/>
        <v>0</v>
      </c>
      <c r="R31" s="59">
        <v>45339</v>
      </c>
      <c r="S31" s="20">
        <v>45523</v>
      </c>
      <c r="T31" s="20"/>
      <c r="U31" s="146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31</v>
      </c>
      <c r="L32" s="16">
        <v>52.3</v>
      </c>
      <c r="M32" s="5">
        <v>126</v>
      </c>
      <c r="N32" s="17">
        <f t="shared" si="0"/>
        <v>-95</v>
      </c>
      <c r="O32" s="16">
        <v>0</v>
      </c>
      <c r="P32" s="18">
        <v>31</v>
      </c>
      <c r="Q32" s="19">
        <f t="shared" si="2"/>
        <v>0</v>
      </c>
      <c r="R32" s="20">
        <v>45175</v>
      </c>
      <c r="S32" s="20">
        <v>45523</v>
      </c>
      <c r="T32" s="20"/>
      <c r="U32" s="146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32</v>
      </c>
      <c r="L33" s="16">
        <v>143.5</v>
      </c>
      <c r="M33" s="5">
        <v>125</v>
      </c>
      <c r="N33" s="17">
        <f t="shared" si="0"/>
        <v>-93</v>
      </c>
      <c r="O33" s="16">
        <v>260</v>
      </c>
      <c r="P33" s="18">
        <v>32</v>
      </c>
      <c r="Q33" s="19">
        <f t="shared" si="2"/>
        <v>0</v>
      </c>
      <c r="R33" s="20">
        <v>45175</v>
      </c>
      <c r="S33" s="20">
        <v>45523</v>
      </c>
      <c r="T33" s="20"/>
      <c r="U33" s="146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</v>
      </c>
      <c r="L34" s="16">
        <v>102</v>
      </c>
      <c r="M34" s="17">
        <v>124</v>
      </c>
      <c r="N34" s="17">
        <f t="shared" ref="N34:N61" si="3">K34-M34</f>
        <v>-91</v>
      </c>
      <c r="O34" s="16">
        <v>60</v>
      </c>
      <c r="P34" s="18">
        <v>33</v>
      </c>
      <c r="Q34" s="19">
        <f t="shared" si="2"/>
        <v>0</v>
      </c>
      <c r="R34" s="20">
        <v>45175</v>
      </c>
      <c r="S34" s="20">
        <v>45348</v>
      </c>
      <c r="T34" s="20" t="s">
        <v>25</v>
      </c>
      <c r="U34" s="146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34</v>
      </c>
      <c r="L35" s="16">
        <v>71.55</v>
      </c>
      <c r="M35" s="5">
        <v>123</v>
      </c>
      <c r="N35" s="17">
        <f t="shared" si="3"/>
        <v>-89</v>
      </c>
      <c r="O35" s="16">
        <v>221</v>
      </c>
      <c r="P35" s="18">
        <v>34</v>
      </c>
      <c r="Q35" s="19">
        <f t="shared" si="2"/>
        <v>0</v>
      </c>
      <c r="R35" s="20">
        <v>45175</v>
      </c>
      <c r="S35" s="20">
        <v>45348</v>
      </c>
      <c r="T35" s="20"/>
      <c r="U35" s="146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35</v>
      </c>
      <c r="L36" s="16">
        <v>11.5</v>
      </c>
      <c r="M36" s="5">
        <v>122</v>
      </c>
      <c r="N36" s="17">
        <f t="shared" si="3"/>
        <v>-87</v>
      </c>
      <c r="O36" s="16">
        <v>0</v>
      </c>
      <c r="P36" s="18">
        <v>35</v>
      </c>
      <c r="Q36" s="19">
        <f t="shared" si="2"/>
        <v>0</v>
      </c>
      <c r="R36" s="20">
        <v>45175</v>
      </c>
      <c r="S36" s="20">
        <v>45348</v>
      </c>
      <c r="T36" s="20"/>
      <c r="U36" s="146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v>36</v>
      </c>
      <c r="L37" s="16"/>
      <c r="M37" s="5">
        <v>121</v>
      </c>
      <c r="N37" s="17">
        <f t="shared" si="3"/>
        <v>-85</v>
      </c>
      <c r="O37" s="16">
        <v>0</v>
      </c>
      <c r="P37" s="18">
        <v>36</v>
      </c>
      <c r="Q37" s="19">
        <f t="shared" si="2"/>
        <v>0</v>
      </c>
      <c r="R37" s="59">
        <v>45214</v>
      </c>
      <c r="S37" s="20">
        <v>45348</v>
      </c>
      <c r="T37" s="20"/>
      <c r="U37" s="146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v>37</v>
      </c>
      <c r="L38" s="16"/>
      <c r="M38" s="17">
        <v>120</v>
      </c>
      <c r="N38" s="17">
        <f t="shared" si="3"/>
        <v>-83</v>
      </c>
      <c r="O38" s="16">
        <v>0</v>
      </c>
      <c r="P38" s="18">
        <v>37</v>
      </c>
      <c r="Q38" s="19">
        <f t="shared" si="2"/>
        <v>0</v>
      </c>
      <c r="R38" s="59">
        <v>45214</v>
      </c>
      <c r="S38" s="20">
        <v>45348</v>
      </c>
      <c r="T38" s="20"/>
      <c r="U38" s="146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v>38</v>
      </c>
      <c r="L39" s="16"/>
      <c r="M39" s="5">
        <v>119</v>
      </c>
      <c r="N39" s="17">
        <f t="shared" si="3"/>
        <v>-81</v>
      </c>
      <c r="O39" s="16">
        <v>0</v>
      </c>
      <c r="P39" s="18">
        <v>38</v>
      </c>
      <c r="Q39" s="19">
        <f t="shared" si="2"/>
        <v>0</v>
      </c>
      <c r="R39" s="59">
        <v>45214</v>
      </c>
      <c r="S39" s="20">
        <v>45737</v>
      </c>
      <c r="T39" s="20"/>
      <c r="U39" s="146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v>39</v>
      </c>
      <c r="L40" s="16"/>
      <c r="M40" s="5">
        <v>118</v>
      </c>
      <c r="N40" s="17">
        <f t="shared" si="3"/>
        <v>-79</v>
      </c>
      <c r="O40" s="16">
        <v>0</v>
      </c>
      <c r="P40" s="18">
        <v>39</v>
      </c>
      <c r="Q40" s="19">
        <f t="shared" si="2"/>
        <v>0</v>
      </c>
      <c r="R40" s="59">
        <v>45214</v>
      </c>
      <c r="S40" s="20">
        <v>45737</v>
      </c>
      <c r="T40" s="20"/>
      <c r="U40" s="146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v>40</v>
      </c>
      <c r="L41" s="16"/>
      <c r="M41" s="5">
        <v>117</v>
      </c>
      <c r="N41" s="17">
        <f t="shared" si="3"/>
        <v>-77</v>
      </c>
      <c r="O41" s="16">
        <v>0</v>
      </c>
      <c r="P41" s="18">
        <v>40</v>
      </c>
      <c r="Q41" s="19">
        <f t="shared" si="2"/>
        <v>0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41</v>
      </c>
      <c r="L42" s="16"/>
      <c r="M42" s="17">
        <v>116</v>
      </c>
      <c r="N42" s="17">
        <f t="shared" si="3"/>
        <v>-75</v>
      </c>
      <c r="O42" s="16">
        <v>40</v>
      </c>
      <c r="P42" s="18">
        <v>41</v>
      </c>
      <c r="Q42" s="19">
        <f t="shared" si="2"/>
        <v>0</v>
      </c>
      <c r="R42" s="20">
        <v>45691</v>
      </c>
      <c r="S42" s="20">
        <v>45692</v>
      </c>
      <c r="T42" s="20">
        <v>45813</v>
      </c>
      <c r="U42" s="146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42</v>
      </c>
      <c r="L43" s="16"/>
      <c r="M43" s="5">
        <v>115</v>
      </c>
      <c r="N43" s="17">
        <f t="shared" si="3"/>
        <v>-73</v>
      </c>
      <c r="O43" s="16">
        <v>205</v>
      </c>
      <c r="P43" s="18">
        <v>42</v>
      </c>
      <c r="Q43" s="19">
        <f t="shared" si="2"/>
        <v>0</v>
      </c>
      <c r="R43" s="20">
        <v>45691</v>
      </c>
      <c r="S43" s="20">
        <v>45692</v>
      </c>
      <c r="T43" s="56"/>
      <c r="U43" s="146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v>43</v>
      </c>
      <c r="L44" s="16">
        <v>50.05</v>
      </c>
      <c r="M44" s="5">
        <v>114</v>
      </c>
      <c r="N44" s="17">
        <f t="shared" si="3"/>
        <v>-71</v>
      </c>
      <c r="O44" s="16">
        <v>112</v>
      </c>
      <c r="P44" s="18">
        <v>43</v>
      </c>
      <c r="Q44" s="19">
        <f t="shared" si="2"/>
        <v>0</v>
      </c>
      <c r="R44" s="20">
        <v>45411</v>
      </c>
      <c r="S44" s="59">
        <v>45692</v>
      </c>
      <c r="T44" s="56"/>
      <c r="U44" s="146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v>44</v>
      </c>
      <c r="L45" s="16">
        <v>105.5</v>
      </c>
      <c r="M45" s="5">
        <v>113</v>
      </c>
      <c r="N45" s="17">
        <f t="shared" si="3"/>
        <v>-69</v>
      </c>
      <c r="O45" s="16">
        <v>72</v>
      </c>
      <c r="P45" s="18">
        <v>44</v>
      </c>
      <c r="Q45" s="19">
        <f t="shared" si="2"/>
        <v>0</v>
      </c>
      <c r="R45" s="20">
        <v>45411</v>
      </c>
      <c r="S45" s="22">
        <v>45674</v>
      </c>
      <c r="T45" s="22" t="s">
        <v>25</v>
      </c>
      <c r="U45" s="146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v>45</v>
      </c>
      <c r="L46" s="16"/>
      <c r="M46" s="17">
        <v>112</v>
      </c>
      <c r="N46" s="17">
        <f t="shared" si="3"/>
        <v>-67</v>
      </c>
      <c r="O46" s="16">
        <v>0</v>
      </c>
      <c r="P46" s="18">
        <v>45</v>
      </c>
      <c r="Q46" s="19">
        <f t="shared" si="2"/>
        <v>0</v>
      </c>
      <c r="R46" s="20">
        <v>45411</v>
      </c>
      <c r="S46" s="22">
        <v>45674</v>
      </c>
      <c r="T46" s="22"/>
      <c r="U46" s="146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v>46</v>
      </c>
      <c r="L47" s="16"/>
      <c r="M47" s="5">
        <v>111</v>
      </c>
      <c r="N47" s="17">
        <f t="shared" si="3"/>
        <v>-65</v>
      </c>
      <c r="O47" s="16">
        <v>0</v>
      </c>
      <c r="P47" s="18">
        <v>46</v>
      </c>
      <c r="Q47" s="19">
        <f t="shared" si="2"/>
        <v>0</v>
      </c>
      <c r="R47" s="59">
        <v>45411</v>
      </c>
      <c r="S47" s="22">
        <v>45674</v>
      </c>
      <c r="T47" s="22"/>
      <c r="U47" s="146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v>47</v>
      </c>
      <c r="L48" s="16"/>
      <c r="M48" s="5">
        <v>110</v>
      </c>
      <c r="N48" s="17">
        <f t="shared" si="3"/>
        <v>-63</v>
      </c>
      <c r="O48" s="16">
        <v>0</v>
      </c>
      <c r="P48" s="18">
        <v>47</v>
      </c>
      <c r="Q48" s="19">
        <f t="shared" si="2"/>
        <v>0</v>
      </c>
      <c r="R48" s="22">
        <v>45481</v>
      </c>
      <c r="S48" s="22">
        <v>45674</v>
      </c>
      <c r="T48" s="22"/>
      <c r="U48" s="146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48</v>
      </c>
      <c r="L49" s="16"/>
      <c r="M49" s="5">
        <v>109</v>
      </c>
      <c r="N49" s="17">
        <f t="shared" si="3"/>
        <v>-61</v>
      </c>
      <c r="O49" s="16">
        <v>60</v>
      </c>
      <c r="P49" s="18">
        <v>48</v>
      </c>
      <c r="Q49" s="19">
        <f t="shared" ref="Q49:Q76" si="4">K49-P49</f>
        <v>0</v>
      </c>
      <c r="R49" s="22">
        <v>45481</v>
      </c>
      <c r="S49" s="22">
        <v>45674</v>
      </c>
      <c r="T49" s="22"/>
      <c r="U49" s="146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49</v>
      </c>
      <c r="L50" s="16"/>
      <c r="M50" s="17">
        <v>108</v>
      </c>
      <c r="N50" s="17">
        <f t="shared" si="3"/>
        <v>-59</v>
      </c>
      <c r="O50" s="16">
        <v>64</v>
      </c>
      <c r="P50" s="18">
        <v>49</v>
      </c>
      <c r="Q50" s="19">
        <f t="shared" si="4"/>
        <v>0</v>
      </c>
      <c r="R50" s="22">
        <v>45481</v>
      </c>
      <c r="S50" s="22">
        <v>45674</v>
      </c>
      <c r="T50" s="22"/>
      <c r="U50" s="146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50</v>
      </c>
      <c r="L51" s="16"/>
      <c r="M51" s="5">
        <v>107</v>
      </c>
      <c r="N51" s="17">
        <f t="shared" si="3"/>
        <v>-57</v>
      </c>
      <c r="O51" s="16">
        <v>64</v>
      </c>
      <c r="P51" s="18">
        <v>50</v>
      </c>
      <c r="Q51" s="19">
        <f t="shared" si="4"/>
        <v>0</v>
      </c>
      <c r="R51" s="22">
        <v>45481</v>
      </c>
      <c r="S51" s="22">
        <v>45674</v>
      </c>
      <c r="T51" s="22"/>
      <c r="U51" s="146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v>51</v>
      </c>
      <c r="L52" s="16"/>
      <c r="M52" s="5">
        <v>106</v>
      </c>
      <c r="N52" s="17">
        <f t="shared" si="3"/>
        <v>-55</v>
      </c>
      <c r="O52" s="16">
        <v>0</v>
      </c>
      <c r="P52" s="18">
        <v>51</v>
      </c>
      <c r="Q52" s="19">
        <f t="shared" si="4"/>
        <v>0</v>
      </c>
      <c r="R52" s="22">
        <v>45481</v>
      </c>
      <c r="S52" s="22">
        <v>45674</v>
      </c>
      <c r="T52" s="22"/>
      <c r="U52" s="146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52</v>
      </c>
      <c r="L53" s="16"/>
      <c r="M53" s="5">
        <v>105</v>
      </c>
      <c r="N53" s="17">
        <f t="shared" si="3"/>
        <v>-53</v>
      </c>
      <c r="O53" s="16">
        <v>0</v>
      </c>
      <c r="P53" s="18">
        <v>52</v>
      </c>
      <c r="Q53" s="19">
        <f t="shared" si="4"/>
        <v>0</v>
      </c>
      <c r="R53" s="22">
        <v>45481</v>
      </c>
      <c r="S53" s="22">
        <v>45674</v>
      </c>
      <c r="T53" s="22"/>
      <c r="U53" s="146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53</v>
      </c>
      <c r="L54" s="16"/>
      <c r="M54" s="17">
        <v>104</v>
      </c>
      <c r="N54" s="17">
        <f t="shared" si="3"/>
        <v>-51</v>
      </c>
      <c r="O54" s="16">
        <v>52</v>
      </c>
      <c r="P54" s="18">
        <v>53</v>
      </c>
      <c r="Q54" s="19">
        <f t="shared" si="4"/>
        <v>0</v>
      </c>
      <c r="R54" s="22">
        <v>45481</v>
      </c>
      <c r="S54" s="22">
        <v>45674</v>
      </c>
      <c r="T54" s="22"/>
      <c r="U54" s="146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v>54</v>
      </c>
      <c r="L55" s="16"/>
      <c r="M55" s="5">
        <v>103</v>
      </c>
      <c r="N55" s="17">
        <f t="shared" si="3"/>
        <v>-49</v>
      </c>
      <c r="O55" s="16">
        <v>148</v>
      </c>
      <c r="P55" s="18">
        <v>54</v>
      </c>
      <c r="Q55" s="19">
        <f t="shared" si="4"/>
        <v>0</v>
      </c>
      <c r="R55" s="22">
        <v>45481</v>
      </c>
      <c r="S55" s="22">
        <v>45674</v>
      </c>
      <c r="T55" s="22"/>
      <c r="U55" s="146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v>55</v>
      </c>
      <c r="L56" s="16"/>
      <c r="M56" s="5">
        <v>102</v>
      </c>
      <c r="N56" s="17">
        <f t="shared" si="3"/>
        <v>-47</v>
      </c>
      <c r="O56" s="16">
        <v>0</v>
      </c>
      <c r="P56" s="18">
        <v>55</v>
      </c>
      <c r="Q56" s="19">
        <f t="shared" si="4"/>
        <v>0</v>
      </c>
      <c r="R56" s="22">
        <v>45481</v>
      </c>
      <c r="S56" s="22">
        <v>45684</v>
      </c>
      <c r="T56" s="22"/>
      <c r="U56" s="146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56</v>
      </c>
      <c r="L57" s="16"/>
      <c r="M57" s="5">
        <v>101</v>
      </c>
      <c r="N57" s="17">
        <f t="shared" si="3"/>
        <v>-45</v>
      </c>
      <c r="O57" s="16">
        <v>0</v>
      </c>
      <c r="P57" s="18">
        <v>56</v>
      </c>
      <c r="Q57" s="19">
        <f t="shared" si="4"/>
        <v>0</v>
      </c>
      <c r="R57" s="22">
        <v>45481</v>
      </c>
      <c r="S57" s="22">
        <v>45684</v>
      </c>
      <c r="T57" s="22"/>
      <c r="U57" s="146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v>57</v>
      </c>
      <c r="L58" s="16"/>
      <c r="M58" s="17">
        <v>100</v>
      </c>
      <c r="N58" s="17">
        <f t="shared" si="3"/>
        <v>-43</v>
      </c>
      <c r="O58" s="16">
        <v>32</v>
      </c>
      <c r="P58" s="18">
        <v>57</v>
      </c>
      <c r="Q58" s="19">
        <f t="shared" si="4"/>
        <v>0</v>
      </c>
      <c r="R58" s="22">
        <v>45481</v>
      </c>
      <c r="S58" s="22">
        <v>45684</v>
      </c>
      <c r="T58" s="22"/>
      <c r="U58" s="146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v>58</v>
      </c>
      <c r="L59" s="16"/>
      <c r="M59" s="5">
        <v>99</v>
      </c>
      <c r="N59" s="17">
        <f t="shared" si="3"/>
        <v>-41</v>
      </c>
      <c r="O59" s="16">
        <v>55</v>
      </c>
      <c r="P59" s="18">
        <v>58</v>
      </c>
      <c r="Q59" s="19">
        <f t="shared" si="4"/>
        <v>0</v>
      </c>
      <c r="R59" s="22">
        <v>45488</v>
      </c>
      <c r="S59" s="22">
        <v>45722</v>
      </c>
      <c r="T59" s="22"/>
      <c r="U59" s="146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v>59</v>
      </c>
      <c r="L60" s="16"/>
      <c r="M60" s="5">
        <v>98</v>
      </c>
      <c r="N60" s="17">
        <f t="shared" si="3"/>
        <v>-39</v>
      </c>
      <c r="O60" s="16">
        <v>0</v>
      </c>
      <c r="P60" s="18">
        <v>59</v>
      </c>
      <c r="Q60" s="19">
        <f t="shared" si="4"/>
        <v>0</v>
      </c>
      <c r="R60" s="22">
        <v>45488</v>
      </c>
      <c r="S60" s="22"/>
      <c r="T60" s="22"/>
      <c r="U60" s="146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v>60</v>
      </c>
      <c r="L61" s="16"/>
      <c r="M61" s="5">
        <v>97</v>
      </c>
      <c r="N61" s="17">
        <f t="shared" si="3"/>
        <v>-37</v>
      </c>
      <c r="O61" s="16">
        <v>21</v>
      </c>
      <c r="P61" s="18">
        <v>60</v>
      </c>
      <c r="Q61" s="19">
        <f t="shared" si="4"/>
        <v>0</v>
      </c>
      <c r="R61" s="22">
        <v>45568</v>
      </c>
      <c r="S61" s="22"/>
      <c r="T61" s="22"/>
      <c r="U61" s="146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61</v>
      </c>
      <c r="L62" s="16"/>
      <c r="M62" s="17">
        <v>96</v>
      </c>
      <c r="N62" s="17">
        <v>68</v>
      </c>
      <c r="O62" s="16">
        <v>0</v>
      </c>
      <c r="P62" s="18">
        <v>61</v>
      </c>
      <c r="Q62" s="19">
        <f t="shared" si="4"/>
        <v>0</v>
      </c>
      <c r="R62" s="22">
        <v>45488</v>
      </c>
      <c r="S62" s="22">
        <v>45488</v>
      </c>
      <c r="U62" s="146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62</v>
      </c>
      <c r="L63" s="16"/>
      <c r="M63" s="5">
        <v>95</v>
      </c>
      <c r="N63" s="17">
        <v>49</v>
      </c>
      <c r="O63" s="16">
        <v>0</v>
      </c>
      <c r="P63" s="18">
        <v>62</v>
      </c>
      <c r="Q63" s="19">
        <f t="shared" si="4"/>
        <v>0</v>
      </c>
      <c r="R63" s="22">
        <v>45488</v>
      </c>
      <c r="S63" s="22">
        <v>45568</v>
      </c>
      <c r="U63" s="146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63</v>
      </c>
      <c r="L64" s="16"/>
      <c r="M64" s="5">
        <v>94</v>
      </c>
      <c r="N64" s="17">
        <v>30</v>
      </c>
      <c r="O64" s="16">
        <v>0</v>
      </c>
      <c r="P64" s="18">
        <v>63</v>
      </c>
      <c r="Q64" s="19">
        <f t="shared" si="4"/>
        <v>0</v>
      </c>
      <c r="R64" s="22">
        <v>45488</v>
      </c>
      <c r="S64" s="22"/>
      <c r="U64" s="146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64</v>
      </c>
      <c r="L65" s="16"/>
      <c r="M65" s="5">
        <v>93</v>
      </c>
      <c r="N65" s="17">
        <v>21</v>
      </c>
      <c r="O65" s="16">
        <v>0</v>
      </c>
      <c r="P65" s="18">
        <v>64</v>
      </c>
      <c r="Q65" s="19">
        <f t="shared" si="4"/>
        <v>0</v>
      </c>
      <c r="R65" s="22">
        <v>45488</v>
      </c>
      <c r="S65" s="22">
        <v>45568</v>
      </c>
      <c r="U65" s="146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v>65</v>
      </c>
      <c r="L66" s="16"/>
      <c r="M66" s="17">
        <v>92</v>
      </c>
      <c r="N66" s="17">
        <f t="shared" ref="N66:N99" si="5">K66-M66</f>
        <v>-27</v>
      </c>
      <c r="O66" s="16">
        <v>32</v>
      </c>
      <c r="P66" s="18">
        <v>65</v>
      </c>
      <c r="Q66" s="19">
        <f t="shared" si="4"/>
        <v>0</v>
      </c>
      <c r="R66" s="22">
        <v>45568</v>
      </c>
      <c r="S66" s="56">
        <v>45737</v>
      </c>
      <c r="T66" s="22"/>
      <c r="U66" s="146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v>66</v>
      </c>
      <c r="L67" s="16"/>
      <c r="M67" s="5">
        <v>91</v>
      </c>
      <c r="N67" s="17">
        <f t="shared" si="5"/>
        <v>-25</v>
      </c>
      <c r="O67" s="16">
        <v>62</v>
      </c>
      <c r="P67" s="18">
        <v>66</v>
      </c>
      <c r="Q67" s="19">
        <f t="shared" si="4"/>
        <v>0</v>
      </c>
      <c r="R67" s="22">
        <v>45017</v>
      </c>
      <c r="S67" s="56">
        <v>45737</v>
      </c>
      <c r="T67" s="22"/>
      <c r="U67" s="146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v>67</v>
      </c>
      <c r="L68" s="16"/>
      <c r="M68" s="5">
        <v>90</v>
      </c>
      <c r="N68" s="17">
        <f t="shared" si="5"/>
        <v>-23</v>
      </c>
      <c r="O68" s="16">
        <v>32</v>
      </c>
      <c r="P68" s="18">
        <v>67</v>
      </c>
      <c r="Q68" s="19">
        <f t="shared" si="4"/>
        <v>0</v>
      </c>
      <c r="R68" s="22">
        <v>45017</v>
      </c>
      <c r="S68" s="56">
        <v>45737</v>
      </c>
      <c r="T68" s="22"/>
      <c r="U68" s="146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v>68</v>
      </c>
      <c r="L69" s="16"/>
      <c r="M69" s="5">
        <v>89</v>
      </c>
      <c r="N69" s="17">
        <f t="shared" si="5"/>
        <v>-21</v>
      </c>
      <c r="O69" s="16">
        <v>0</v>
      </c>
      <c r="P69" s="18">
        <v>68</v>
      </c>
      <c r="Q69" s="19">
        <f t="shared" si="4"/>
        <v>0</v>
      </c>
      <c r="R69" s="22">
        <v>45017</v>
      </c>
      <c r="S69" s="57">
        <v>45747</v>
      </c>
      <c r="T69" s="22"/>
      <c r="U69" s="146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v>69</v>
      </c>
      <c r="L70" s="16"/>
      <c r="M70" s="17">
        <v>88</v>
      </c>
      <c r="N70" s="17">
        <f t="shared" si="5"/>
        <v>-19</v>
      </c>
      <c r="O70" s="16">
        <v>15</v>
      </c>
      <c r="P70" s="18">
        <v>69</v>
      </c>
      <c r="Q70" s="19">
        <f t="shared" si="4"/>
        <v>0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v>70</v>
      </c>
      <c r="L71" s="16"/>
      <c r="M71" s="5">
        <v>87</v>
      </c>
      <c r="N71" s="17">
        <f t="shared" si="5"/>
        <v>-17</v>
      </c>
      <c r="O71" s="16">
        <v>36</v>
      </c>
      <c r="P71" s="18">
        <v>70</v>
      </c>
      <c r="Q71" s="19">
        <f t="shared" si="4"/>
        <v>0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v>71</v>
      </c>
      <c r="L72" s="16"/>
      <c r="M72" s="5">
        <v>86</v>
      </c>
      <c r="N72" s="17">
        <f t="shared" si="5"/>
        <v>-15</v>
      </c>
      <c r="O72" s="16">
        <v>0</v>
      </c>
      <c r="P72" s="18">
        <v>71</v>
      </c>
      <c r="Q72" s="19">
        <f t="shared" si="4"/>
        <v>0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v>72</v>
      </c>
      <c r="L73" s="16"/>
      <c r="M73" s="5">
        <v>85</v>
      </c>
      <c r="N73" s="17">
        <f t="shared" si="5"/>
        <v>-13</v>
      </c>
      <c r="O73" s="16">
        <v>0</v>
      </c>
      <c r="P73" s="18">
        <v>72</v>
      </c>
      <c r="Q73" s="19">
        <f t="shared" si="4"/>
        <v>0</v>
      </c>
      <c r="R73" s="22">
        <v>45657</v>
      </c>
      <c r="S73" s="22">
        <v>45828</v>
      </c>
      <c r="T73" s="22"/>
      <c r="U73" s="16"/>
      <c r="V73" s="16"/>
    </row>
    <row r="74" spans="1:22" ht="40.5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v>73</v>
      </c>
      <c r="L74" s="16"/>
      <c r="M74" s="17">
        <v>84</v>
      </c>
      <c r="N74" s="17">
        <f t="shared" si="5"/>
        <v>-11</v>
      </c>
      <c r="O74" s="16">
        <v>0</v>
      </c>
      <c r="P74" s="18">
        <v>73</v>
      </c>
      <c r="Q74" s="19">
        <f t="shared" si="4"/>
        <v>0</v>
      </c>
      <c r="R74" s="22">
        <v>45657</v>
      </c>
      <c r="S74" s="22">
        <v>45694</v>
      </c>
      <c r="T74" s="22"/>
      <c r="U74" s="16"/>
      <c r="V74" s="16"/>
    </row>
    <row r="75" spans="1:22" ht="40.5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v>74</v>
      </c>
      <c r="L75" s="16"/>
      <c r="M75" s="5">
        <v>83</v>
      </c>
      <c r="N75" s="17">
        <f t="shared" si="5"/>
        <v>-9</v>
      </c>
      <c r="O75" s="16">
        <v>0</v>
      </c>
      <c r="P75" s="18">
        <v>74</v>
      </c>
      <c r="Q75" s="19">
        <f t="shared" si="4"/>
        <v>0</v>
      </c>
      <c r="R75" s="22">
        <v>45464</v>
      </c>
      <c r="S75" s="22">
        <v>45694</v>
      </c>
      <c r="T75" s="22"/>
      <c r="U75" s="16"/>
      <c r="V75" s="16"/>
    </row>
    <row r="76" spans="1:22" ht="40.5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v>75</v>
      </c>
      <c r="L76" s="16"/>
      <c r="M76" s="5">
        <v>82</v>
      </c>
      <c r="N76" s="17">
        <f t="shared" si="5"/>
        <v>-7</v>
      </c>
      <c r="O76" s="16">
        <v>0</v>
      </c>
      <c r="P76" s="18">
        <v>75</v>
      </c>
      <c r="Q76" s="19">
        <f t="shared" si="4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76</v>
      </c>
      <c r="L77" s="16"/>
      <c r="M77" s="5">
        <v>81</v>
      </c>
      <c r="N77" s="17">
        <f t="shared" si="5"/>
        <v>-5</v>
      </c>
      <c r="O77" s="16"/>
      <c r="P77" s="18">
        <v>76</v>
      </c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77</v>
      </c>
      <c r="L78" s="16"/>
      <c r="M78" s="17">
        <v>80</v>
      </c>
      <c r="N78" s="17">
        <f t="shared" si="5"/>
        <v>-3</v>
      </c>
      <c r="O78" s="16"/>
      <c r="P78" s="18">
        <v>77</v>
      </c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v>78</v>
      </c>
      <c r="L79" s="16"/>
      <c r="M79" s="5">
        <v>79</v>
      </c>
      <c r="N79" s="17">
        <f t="shared" si="5"/>
        <v>-1</v>
      </c>
      <c r="O79" s="16"/>
      <c r="P79" s="18">
        <v>78</v>
      </c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/>
      <c r="B80" s="16" t="s">
        <v>34</v>
      </c>
      <c r="C80" s="16"/>
      <c r="D80" s="16" t="s">
        <v>127</v>
      </c>
      <c r="E80" s="87"/>
      <c r="F80" s="16" t="s">
        <v>22</v>
      </c>
      <c r="G80" s="21" t="s">
        <v>105</v>
      </c>
      <c r="H80" s="16" t="s">
        <v>125</v>
      </c>
      <c r="I80" s="21"/>
      <c r="J80" s="17"/>
      <c r="K80" s="16">
        <v>79</v>
      </c>
      <c r="L80" s="16"/>
      <c r="M80" s="5">
        <v>78</v>
      </c>
      <c r="N80" s="17">
        <f t="shared" si="5"/>
        <v>1</v>
      </c>
      <c r="O80" s="16"/>
      <c r="P80" s="18">
        <v>79</v>
      </c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v>80</v>
      </c>
      <c r="L81" s="16"/>
      <c r="M81" s="5">
        <v>77</v>
      </c>
      <c r="N81" s="17">
        <f t="shared" si="5"/>
        <v>3</v>
      </c>
      <c r="O81" s="16"/>
      <c r="P81" s="18">
        <v>80</v>
      </c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81</v>
      </c>
      <c r="L82" s="16"/>
      <c r="M82" s="17">
        <v>76</v>
      </c>
      <c r="N82" s="17">
        <f t="shared" si="5"/>
        <v>5</v>
      </c>
      <c r="O82" s="16"/>
      <c r="P82" s="18">
        <v>81</v>
      </c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82</v>
      </c>
      <c r="L83" s="16"/>
      <c r="M83" s="5">
        <v>75</v>
      </c>
      <c r="N83" s="17">
        <f t="shared" si="5"/>
        <v>7</v>
      </c>
      <c r="O83" s="16"/>
      <c r="P83" s="18">
        <v>82</v>
      </c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83</v>
      </c>
      <c r="L84" s="16"/>
      <c r="M84" s="5">
        <v>74</v>
      </c>
      <c r="N84" s="17">
        <f t="shared" si="5"/>
        <v>9</v>
      </c>
      <c r="O84" s="16"/>
      <c r="P84" s="18">
        <v>83</v>
      </c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84</v>
      </c>
      <c r="L85" s="16"/>
      <c r="M85" s="5">
        <v>73</v>
      </c>
      <c r="N85" s="17">
        <f t="shared" si="5"/>
        <v>11</v>
      </c>
      <c r="O85" s="16"/>
      <c r="P85" s="18">
        <v>84</v>
      </c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85</v>
      </c>
      <c r="L86" s="16"/>
      <c r="M86" s="17">
        <v>72</v>
      </c>
      <c r="N86" s="17">
        <f t="shared" si="5"/>
        <v>13</v>
      </c>
      <c r="O86" s="16"/>
      <c r="P86" s="18">
        <v>85</v>
      </c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86</v>
      </c>
      <c r="L87" s="16"/>
      <c r="M87" s="5">
        <v>71</v>
      </c>
      <c r="N87" s="17">
        <f t="shared" si="5"/>
        <v>15</v>
      </c>
      <c r="O87" s="16"/>
      <c r="P87" s="18">
        <v>86</v>
      </c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87</v>
      </c>
      <c r="L88" s="16"/>
      <c r="M88" s="5">
        <v>70</v>
      </c>
      <c r="N88" s="17">
        <f t="shared" si="5"/>
        <v>17</v>
      </c>
      <c r="O88" s="16"/>
      <c r="P88" s="18">
        <v>87</v>
      </c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88</v>
      </c>
      <c r="L89" s="16"/>
      <c r="M89" s="5">
        <v>69</v>
      </c>
      <c r="N89" s="17">
        <f t="shared" si="5"/>
        <v>19</v>
      </c>
      <c r="O89" s="16"/>
      <c r="P89" s="18">
        <v>88</v>
      </c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/>
      <c r="B90" s="21" t="s">
        <v>68</v>
      </c>
      <c r="C90" s="16"/>
      <c r="D90" s="16" t="s">
        <v>136</v>
      </c>
      <c r="E90" s="87"/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89</v>
      </c>
      <c r="L90" s="16"/>
      <c r="M90" s="17">
        <v>68</v>
      </c>
      <c r="N90" s="17">
        <f t="shared" si="5"/>
        <v>21</v>
      </c>
      <c r="O90" s="16"/>
      <c r="P90" s="18">
        <v>89</v>
      </c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v>90</v>
      </c>
      <c r="L91" s="16"/>
      <c r="M91" s="5">
        <v>67</v>
      </c>
      <c r="N91" s="17">
        <f t="shared" si="5"/>
        <v>23</v>
      </c>
      <c r="O91" s="16"/>
      <c r="P91" s="18">
        <v>90</v>
      </c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v>91</v>
      </c>
      <c r="L92" s="16"/>
      <c r="M92" s="5">
        <v>66</v>
      </c>
      <c r="N92" s="17">
        <f t="shared" si="5"/>
        <v>25</v>
      </c>
      <c r="O92" s="16">
        <v>0</v>
      </c>
      <c r="P92" s="18">
        <v>91</v>
      </c>
      <c r="Q92" s="19">
        <f>K92-P92</f>
        <v>0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v>92</v>
      </c>
      <c r="L93" s="16"/>
      <c r="M93" s="5">
        <v>65</v>
      </c>
      <c r="N93" s="17">
        <f t="shared" si="5"/>
        <v>27</v>
      </c>
      <c r="O93" s="16">
        <v>0</v>
      </c>
      <c r="P93" s="18">
        <v>92</v>
      </c>
      <c r="Q93" s="19">
        <f>K93-P93</f>
        <v>0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93</v>
      </c>
      <c r="L94" s="16"/>
      <c r="M94" s="17">
        <v>64</v>
      </c>
      <c r="N94" s="17">
        <f t="shared" si="5"/>
        <v>29</v>
      </c>
      <c r="O94" s="16">
        <v>14.5</v>
      </c>
      <c r="P94" s="18">
        <v>93</v>
      </c>
      <c r="Q94" s="19">
        <f>K94-P94</f>
        <v>0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v>94</v>
      </c>
      <c r="L95" s="16"/>
      <c r="M95" s="5">
        <v>63</v>
      </c>
      <c r="N95" s="17">
        <f t="shared" si="5"/>
        <v>31</v>
      </c>
      <c r="O95" s="16">
        <v>0</v>
      </c>
      <c r="P95" s="18">
        <v>94</v>
      </c>
      <c r="Q95" s="19">
        <f>K95-P95</f>
        <v>0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v>95</v>
      </c>
      <c r="L96" s="16"/>
      <c r="M96" s="5">
        <v>62</v>
      </c>
      <c r="N96" s="17">
        <f t="shared" si="5"/>
        <v>33</v>
      </c>
      <c r="O96" s="16"/>
      <c r="P96" s="18">
        <v>95</v>
      </c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96</v>
      </c>
      <c r="L97" s="16"/>
      <c r="M97" s="5">
        <v>61</v>
      </c>
      <c r="N97" s="17">
        <f t="shared" si="5"/>
        <v>35</v>
      </c>
      <c r="O97" s="16"/>
      <c r="P97" s="18">
        <v>96</v>
      </c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97</v>
      </c>
      <c r="L98" s="16"/>
      <c r="M98" s="17">
        <v>60</v>
      </c>
      <c r="N98" s="17">
        <f t="shared" si="5"/>
        <v>37</v>
      </c>
      <c r="O98" s="16"/>
      <c r="P98" s="18">
        <v>97</v>
      </c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v>98</v>
      </c>
      <c r="L99" s="16"/>
      <c r="M99" s="5">
        <v>59</v>
      </c>
      <c r="N99" s="17">
        <f t="shared" si="5"/>
        <v>39</v>
      </c>
      <c r="O99" s="16"/>
      <c r="P99" s="18">
        <v>98</v>
      </c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v>99</v>
      </c>
      <c r="L100" s="16"/>
      <c r="M100" s="5">
        <v>58</v>
      </c>
      <c r="N100" s="17">
        <f t="shared" ref="N100:N127" si="6">K100-M100</f>
        <v>41</v>
      </c>
      <c r="O100" s="16"/>
      <c r="P100" s="18">
        <v>99</v>
      </c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v>100</v>
      </c>
      <c r="L101" s="16"/>
      <c r="M101" s="5">
        <v>57</v>
      </c>
      <c r="N101" s="17">
        <f t="shared" si="6"/>
        <v>43</v>
      </c>
      <c r="O101" s="16"/>
      <c r="P101" s="18">
        <v>100</v>
      </c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101</v>
      </c>
      <c r="L102" s="16"/>
      <c r="M102" s="17">
        <v>56</v>
      </c>
      <c r="N102" s="17">
        <f t="shared" si="6"/>
        <v>45</v>
      </c>
      <c r="O102" s="16"/>
      <c r="P102" s="18">
        <v>101</v>
      </c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v>102</v>
      </c>
      <c r="L103" s="16"/>
      <c r="M103" s="5">
        <v>55</v>
      </c>
      <c r="N103" s="17">
        <f t="shared" si="6"/>
        <v>47</v>
      </c>
      <c r="O103" s="16"/>
      <c r="P103" s="18">
        <v>102</v>
      </c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v>103</v>
      </c>
      <c r="L104" s="16"/>
      <c r="M104" s="5">
        <v>54</v>
      </c>
      <c r="N104" s="17">
        <f t="shared" si="6"/>
        <v>49</v>
      </c>
      <c r="O104" s="16"/>
      <c r="P104" s="18">
        <v>103</v>
      </c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v>104</v>
      </c>
      <c r="L105" s="16"/>
      <c r="M105" s="5">
        <v>53</v>
      </c>
      <c r="N105" s="17">
        <f t="shared" si="6"/>
        <v>51</v>
      </c>
      <c r="O105" s="16"/>
      <c r="P105" s="18">
        <v>104</v>
      </c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v>105</v>
      </c>
      <c r="L106" s="16"/>
      <c r="M106" s="17">
        <v>52</v>
      </c>
      <c r="N106" s="17">
        <f t="shared" si="6"/>
        <v>53</v>
      </c>
      <c r="O106" s="16"/>
      <c r="P106" s="18">
        <v>105</v>
      </c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v>106</v>
      </c>
      <c r="L107" s="16"/>
      <c r="M107" s="5">
        <v>51</v>
      </c>
      <c r="N107" s="17">
        <f t="shared" si="6"/>
        <v>55</v>
      </c>
      <c r="O107" s="16"/>
      <c r="P107" s="18">
        <v>106</v>
      </c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v>107</v>
      </c>
      <c r="L108" s="16"/>
      <c r="M108" s="5">
        <v>50</v>
      </c>
      <c r="N108" s="17">
        <f t="shared" si="6"/>
        <v>57</v>
      </c>
      <c r="O108" s="16"/>
      <c r="P108" s="18">
        <v>107</v>
      </c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v>108</v>
      </c>
      <c r="L109" s="16"/>
      <c r="M109" s="5">
        <v>49</v>
      </c>
      <c r="N109" s="17">
        <f t="shared" si="6"/>
        <v>59</v>
      </c>
      <c r="O109" s="16"/>
      <c r="P109" s="18">
        <v>108</v>
      </c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v>109</v>
      </c>
      <c r="L110" s="16"/>
      <c r="M110" s="17">
        <v>48</v>
      </c>
      <c r="N110" s="17">
        <f t="shared" si="6"/>
        <v>61</v>
      </c>
      <c r="O110" s="16"/>
      <c r="P110" s="18">
        <v>109</v>
      </c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110</v>
      </c>
      <c r="L111" s="16"/>
      <c r="M111" s="5">
        <v>47</v>
      </c>
      <c r="N111" s="17">
        <f t="shared" si="6"/>
        <v>63</v>
      </c>
      <c r="O111" s="16"/>
      <c r="P111" s="18">
        <v>110</v>
      </c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111</v>
      </c>
      <c r="L112" s="16"/>
      <c r="M112" s="5">
        <v>46</v>
      </c>
      <c r="N112" s="17">
        <f t="shared" si="6"/>
        <v>65</v>
      </c>
      <c r="O112" s="16"/>
      <c r="P112" s="18">
        <v>111</v>
      </c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112</v>
      </c>
      <c r="L113" s="16"/>
      <c r="M113" s="5">
        <v>45</v>
      </c>
      <c r="N113" s="17">
        <f t="shared" si="6"/>
        <v>67</v>
      </c>
      <c r="O113" s="16"/>
      <c r="P113" s="18">
        <v>112</v>
      </c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113</v>
      </c>
      <c r="L114" s="16"/>
      <c r="M114" s="17">
        <v>44</v>
      </c>
      <c r="N114" s="17">
        <f t="shared" si="6"/>
        <v>69</v>
      </c>
      <c r="O114" s="16"/>
      <c r="P114" s="18">
        <v>113</v>
      </c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114</v>
      </c>
      <c r="L115" s="16"/>
      <c r="M115" s="5">
        <v>43</v>
      </c>
      <c r="N115" s="17">
        <f t="shared" si="6"/>
        <v>71</v>
      </c>
      <c r="O115" s="16"/>
      <c r="P115" s="18">
        <v>114</v>
      </c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115</v>
      </c>
      <c r="L116" s="16"/>
      <c r="M116" s="5">
        <v>42</v>
      </c>
      <c r="N116" s="17">
        <f t="shared" si="6"/>
        <v>73</v>
      </c>
      <c r="O116" s="16"/>
      <c r="P116" s="18">
        <v>115</v>
      </c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v>116</v>
      </c>
      <c r="L117" s="16"/>
      <c r="M117" s="5">
        <v>41</v>
      </c>
      <c r="N117" s="17">
        <f t="shared" si="6"/>
        <v>75</v>
      </c>
      <c r="O117" s="16"/>
      <c r="P117" s="18">
        <v>116</v>
      </c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v>117</v>
      </c>
      <c r="L118" s="16"/>
      <c r="M118" s="17">
        <v>40</v>
      </c>
      <c r="N118" s="17">
        <f t="shared" si="6"/>
        <v>77</v>
      </c>
      <c r="O118" s="16">
        <v>8</v>
      </c>
      <c r="P118" s="18">
        <v>117</v>
      </c>
      <c r="Q118" s="19">
        <f>K118-P118</f>
        <v>0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v>118</v>
      </c>
      <c r="L119" s="16"/>
      <c r="M119" s="5">
        <v>39</v>
      </c>
      <c r="N119" s="17">
        <f t="shared" si="6"/>
        <v>79</v>
      </c>
      <c r="O119" s="16">
        <v>6</v>
      </c>
      <c r="P119" s="18">
        <v>118</v>
      </c>
      <c r="Q119" s="19">
        <f>K119-P119</f>
        <v>0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v>119</v>
      </c>
      <c r="L120" s="16"/>
      <c r="M120" s="5">
        <v>38</v>
      </c>
      <c r="N120" s="17">
        <f t="shared" si="6"/>
        <v>81</v>
      </c>
      <c r="O120" s="16">
        <v>0</v>
      </c>
      <c r="P120" s="18">
        <v>119</v>
      </c>
      <c r="Q120" s="19">
        <f>K120-P120</f>
        <v>0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v>120</v>
      </c>
      <c r="L121" s="16"/>
      <c r="M121" s="5">
        <v>37</v>
      </c>
      <c r="N121" s="17">
        <f t="shared" si="6"/>
        <v>83</v>
      </c>
      <c r="O121" s="16"/>
      <c r="P121" s="18">
        <v>120</v>
      </c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16">
        <v>121</v>
      </c>
      <c r="L122" s="76"/>
      <c r="M122" s="17">
        <v>36</v>
      </c>
      <c r="N122" s="17">
        <f t="shared" si="6"/>
        <v>85</v>
      </c>
      <c r="O122" s="77">
        <v>567</v>
      </c>
      <c r="P122" s="18">
        <v>121</v>
      </c>
      <c r="Q122" s="19">
        <f t="shared" ref="Q122:Q145" si="7">K122-P122</f>
        <v>0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16">
        <v>122</v>
      </c>
      <c r="L123" s="21"/>
      <c r="M123" s="5">
        <v>35</v>
      </c>
      <c r="N123" s="17">
        <f t="shared" si="6"/>
        <v>87</v>
      </c>
      <c r="O123" s="16">
        <v>0</v>
      </c>
      <c r="P123" s="18">
        <v>122</v>
      </c>
      <c r="Q123" s="19">
        <f t="shared" si="7"/>
        <v>0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16">
        <v>123</v>
      </c>
      <c r="L124" s="21"/>
      <c r="M124" s="5">
        <v>34</v>
      </c>
      <c r="N124" s="17">
        <f t="shared" si="6"/>
        <v>89</v>
      </c>
      <c r="O124" s="16">
        <v>0</v>
      </c>
      <c r="P124" s="18">
        <v>123</v>
      </c>
      <c r="Q124" s="19">
        <f t="shared" si="7"/>
        <v>0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16">
        <v>124</v>
      </c>
      <c r="M125" s="5">
        <v>33</v>
      </c>
      <c r="N125" s="17">
        <f t="shared" si="6"/>
        <v>91</v>
      </c>
      <c r="O125" s="16"/>
      <c r="P125" s="18">
        <v>124</v>
      </c>
      <c r="Q125" s="19">
        <f t="shared" si="7"/>
        <v>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16">
        <v>125</v>
      </c>
      <c r="M126" s="17">
        <v>32</v>
      </c>
      <c r="N126" s="17">
        <f t="shared" si="6"/>
        <v>93</v>
      </c>
      <c r="O126" s="16"/>
      <c r="P126" s="18">
        <v>125</v>
      </c>
      <c r="Q126" s="19">
        <f t="shared" si="7"/>
        <v>0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16">
        <v>126</v>
      </c>
      <c r="M127" s="5">
        <v>31</v>
      </c>
      <c r="N127" s="17">
        <f t="shared" si="6"/>
        <v>95</v>
      </c>
      <c r="O127" s="16"/>
      <c r="P127" s="18">
        <v>126</v>
      </c>
      <c r="Q127" s="19">
        <f t="shared" si="7"/>
        <v>0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16">
        <v>127</v>
      </c>
      <c r="M128" s="5">
        <v>30</v>
      </c>
      <c r="N128" s="17">
        <v>0</v>
      </c>
      <c r="O128" s="16"/>
      <c r="P128" s="18">
        <v>127</v>
      </c>
      <c r="Q128" s="19">
        <f t="shared" si="7"/>
        <v>0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16">
        <v>128</v>
      </c>
      <c r="M129" s="5">
        <v>29</v>
      </c>
      <c r="N129" s="17">
        <f t="shared" ref="N129:N136" si="8">K129-M129</f>
        <v>99</v>
      </c>
      <c r="O129" s="16"/>
      <c r="P129" s="18">
        <v>128</v>
      </c>
      <c r="Q129" s="19">
        <f t="shared" si="7"/>
        <v>0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16">
        <v>129</v>
      </c>
      <c r="M130" s="17">
        <v>28</v>
      </c>
      <c r="N130" s="17">
        <f t="shared" si="8"/>
        <v>101</v>
      </c>
      <c r="O130" s="16"/>
      <c r="P130" s="18">
        <v>129</v>
      </c>
      <c r="Q130" s="19">
        <f t="shared" si="7"/>
        <v>0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16">
        <v>130</v>
      </c>
      <c r="M131" s="5">
        <v>27</v>
      </c>
      <c r="N131" s="17">
        <f t="shared" si="8"/>
        <v>103</v>
      </c>
      <c r="O131" s="16"/>
      <c r="P131" s="18">
        <v>130</v>
      </c>
      <c r="Q131" s="19">
        <f t="shared" si="7"/>
        <v>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16">
        <v>131</v>
      </c>
      <c r="M132" s="5">
        <v>26</v>
      </c>
      <c r="N132" s="17">
        <f t="shared" si="8"/>
        <v>105</v>
      </c>
      <c r="O132" s="16"/>
      <c r="P132" s="18">
        <v>131</v>
      </c>
      <c r="Q132" s="19">
        <f t="shared" si="7"/>
        <v>0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16">
        <v>132</v>
      </c>
      <c r="M133" s="5">
        <v>25</v>
      </c>
      <c r="N133" s="17">
        <f t="shared" si="8"/>
        <v>107</v>
      </c>
      <c r="O133" s="16"/>
      <c r="P133" s="18">
        <v>132</v>
      </c>
      <c r="Q133" s="19">
        <f t="shared" si="7"/>
        <v>0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16">
        <v>133</v>
      </c>
      <c r="M134" s="17">
        <v>24</v>
      </c>
      <c r="N134" s="17">
        <f t="shared" si="8"/>
        <v>109</v>
      </c>
      <c r="O134" s="16"/>
      <c r="P134" s="18">
        <v>133</v>
      </c>
      <c r="Q134" s="19">
        <f t="shared" si="7"/>
        <v>0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16">
        <v>134</v>
      </c>
      <c r="M135" s="5">
        <v>23</v>
      </c>
      <c r="N135" s="17">
        <f t="shared" si="8"/>
        <v>111</v>
      </c>
      <c r="O135" s="16"/>
      <c r="P135" s="18">
        <v>134</v>
      </c>
      <c r="Q135" s="19">
        <f t="shared" si="7"/>
        <v>0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16">
        <v>135</v>
      </c>
      <c r="M136" s="5">
        <v>22</v>
      </c>
      <c r="N136" s="17">
        <f t="shared" si="8"/>
        <v>113</v>
      </c>
      <c r="O136" s="16"/>
      <c r="P136" s="18">
        <v>135</v>
      </c>
      <c r="Q136" s="19">
        <f t="shared" si="7"/>
        <v>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16">
        <v>136</v>
      </c>
      <c r="L137" s="21"/>
      <c r="M137" s="5">
        <v>21</v>
      </c>
      <c r="N137" s="17">
        <v>227</v>
      </c>
      <c r="O137" s="16"/>
      <c r="P137" s="18">
        <v>136</v>
      </c>
      <c r="Q137" s="19">
        <f t="shared" si="7"/>
        <v>0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16">
        <v>137</v>
      </c>
      <c r="L138" s="21"/>
      <c r="M138" s="17">
        <v>20</v>
      </c>
      <c r="N138" s="17">
        <v>227</v>
      </c>
      <c r="O138" s="16"/>
      <c r="P138" s="18">
        <v>137</v>
      </c>
      <c r="Q138" s="19">
        <f t="shared" si="7"/>
        <v>0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16">
        <v>138</v>
      </c>
      <c r="L139" s="21"/>
      <c r="M139" s="5">
        <v>19</v>
      </c>
      <c r="N139" s="17">
        <v>227</v>
      </c>
      <c r="O139" s="16"/>
      <c r="P139" s="18">
        <v>138</v>
      </c>
      <c r="Q139" s="19">
        <f t="shared" si="7"/>
        <v>0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16">
        <v>139</v>
      </c>
      <c r="L140" s="21"/>
      <c r="M140" s="5">
        <v>18</v>
      </c>
      <c r="N140" s="17">
        <v>227</v>
      </c>
      <c r="P140" s="18">
        <v>139</v>
      </c>
      <c r="Q140" s="19">
        <f t="shared" si="7"/>
        <v>0</v>
      </c>
      <c r="R140" s="22">
        <v>45505</v>
      </c>
      <c r="S140" s="22">
        <v>46600</v>
      </c>
      <c r="T140" s="22"/>
      <c r="U140" s="16"/>
    </row>
    <row r="141" spans="1:21" ht="27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/>
      <c r="F141" s="21" t="s">
        <v>22</v>
      </c>
      <c r="G141" s="21" t="s">
        <v>123</v>
      </c>
      <c r="H141" s="2" t="s">
        <v>221</v>
      </c>
      <c r="I141" s="21"/>
      <c r="K141" s="16">
        <v>140</v>
      </c>
      <c r="L141" s="21"/>
      <c r="M141" s="5">
        <v>17</v>
      </c>
      <c r="N141" s="17">
        <v>227</v>
      </c>
      <c r="P141" s="18">
        <v>140</v>
      </c>
      <c r="Q141" s="19">
        <f t="shared" si="7"/>
        <v>0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16">
        <v>141</v>
      </c>
      <c r="L142" s="21"/>
      <c r="M142" s="17">
        <v>16</v>
      </c>
      <c r="N142" s="17">
        <v>227</v>
      </c>
      <c r="P142" s="18">
        <v>141</v>
      </c>
      <c r="Q142" s="19">
        <f t="shared" si="7"/>
        <v>0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16">
        <v>142</v>
      </c>
      <c r="L143" s="21"/>
      <c r="M143" s="5">
        <v>15</v>
      </c>
      <c r="N143" s="17">
        <f t="shared" ref="N143:N154" si="9">K143-M143</f>
        <v>127</v>
      </c>
      <c r="O143" s="16">
        <v>0</v>
      </c>
      <c r="P143" s="18">
        <v>142</v>
      </c>
      <c r="Q143" s="19">
        <f t="shared" si="7"/>
        <v>0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16">
        <v>143</v>
      </c>
      <c r="L144" s="21"/>
      <c r="M144" s="5">
        <v>14</v>
      </c>
      <c r="N144" s="17">
        <f t="shared" si="9"/>
        <v>129</v>
      </c>
      <c r="O144" s="16">
        <v>0</v>
      </c>
      <c r="P144" s="18">
        <v>143</v>
      </c>
      <c r="Q144" s="19">
        <f t="shared" si="7"/>
        <v>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16">
        <v>144</v>
      </c>
      <c r="L145" s="21"/>
      <c r="M145" s="5">
        <v>13</v>
      </c>
      <c r="N145" s="17">
        <f t="shared" si="9"/>
        <v>131</v>
      </c>
      <c r="O145" s="16"/>
      <c r="P145" s="18">
        <v>144</v>
      </c>
      <c r="Q145" s="19">
        <f t="shared" si="7"/>
        <v>0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16">
        <v>145</v>
      </c>
      <c r="L146" s="21"/>
      <c r="M146" s="17">
        <v>12</v>
      </c>
      <c r="N146" s="17">
        <f t="shared" si="9"/>
        <v>133</v>
      </c>
      <c r="O146" s="16"/>
      <c r="P146" s="18">
        <v>145</v>
      </c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16">
        <v>146</v>
      </c>
      <c r="M147" s="5">
        <v>11</v>
      </c>
      <c r="N147" s="17">
        <f t="shared" si="9"/>
        <v>135</v>
      </c>
      <c r="O147" s="16"/>
      <c r="P147" s="18">
        <v>146</v>
      </c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16">
        <v>147</v>
      </c>
      <c r="M148" s="5">
        <v>10</v>
      </c>
      <c r="N148" s="17">
        <f t="shared" si="9"/>
        <v>137</v>
      </c>
      <c r="O148" s="16"/>
      <c r="P148" s="18">
        <v>147</v>
      </c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16">
        <v>148</v>
      </c>
      <c r="M149" s="5">
        <v>9</v>
      </c>
      <c r="N149" s="17">
        <f t="shared" si="9"/>
        <v>139</v>
      </c>
      <c r="O149" s="16"/>
      <c r="P149" s="18">
        <v>148</v>
      </c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16">
        <v>149</v>
      </c>
      <c r="M150" s="17">
        <v>8</v>
      </c>
      <c r="N150" s="17">
        <f t="shared" si="9"/>
        <v>141</v>
      </c>
      <c r="O150" s="16"/>
      <c r="P150" s="18">
        <v>149</v>
      </c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16">
        <v>150</v>
      </c>
      <c r="M151" s="5">
        <v>7</v>
      </c>
      <c r="N151" s="17">
        <f t="shared" si="9"/>
        <v>143</v>
      </c>
      <c r="O151" s="16"/>
      <c r="P151" s="18">
        <v>150</v>
      </c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16">
        <v>151</v>
      </c>
      <c r="L152" s="21"/>
      <c r="M152" s="5">
        <v>6</v>
      </c>
      <c r="N152" s="17">
        <f t="shared" si="9"/>
        <v>145</v>
      </c>
      <c r="O152" s="16">
        <v>0</v>
      </c>
      <c r="P152" s="18">
        <v>151</v>
      </c>
      <c r="Q152" s="19">
        <f>K152-P152</f>
        <v>0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16">
        <v>152</v>
      </c>
      <c r="L153" s="21"/>
      <c r="M153" s="5">
        <v>5</v>
      </c>
      <c r="N153" s="17">
        <f t="shared" si="9"/>
        <v>147</v>
      </c>
      <c r="O153" s="16">
        <v>0</v>
      </c>
      <c r="P153" s="18">
        <v>152</v>
      </c>
      <c r="Q153" s="19">
        <f>K153-P153</f>
        <v>0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16">
        <v>153</v>
      </c>
      <c r="L154" s="21"/>
      <c r="M154" s="17">
        <v>4</v>
      </c>
      <c r="N154" s="17">
        <f t="shared" si="9"/>
        <v>149</v>
      </c>
      <c r="O154" s="16">
        <v>0</v>
      </c>
      <c r="P154" s="18">
        <v>153</v>
      </c>
      <c r="Q154" s="19">
        <f>K154-P154</f>
        <v>0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16">
        <v>154</v>
      </c>
      <c r="M155" s="5">
        <v>3</v>
      </c>
      <c r="P155" s="18">
        <v>154</v>
      </c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16">
        <v>155</v>
      </c>
      <c r="M156" s="5">
        <v>2</v>
      </c>
      <c r="P156" s="18">
        <v>155</v>
      </c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16">
        <v>156</v>
      </c>
      <c r="M157" s="5">
        <v>1</v>
      </c>
      <c r="P157" s="18">
        <v>156</v>
      </c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63" priority="1" operator="equal">
      <formula>"On Track"</formula>
    </cfRule>
    <cfRule type="cellIs" dxfId="62" priority="2" operator="equal">
      <formula>"Not Started"</formula>
    </cfRule>
    <cfRule type="cellIs" dxfId="61" priority="3" operator="equal">
      <formula>"Completed"</formula>
    </cfRule>
    <cfRule type="cellIs" dxfId="60" priority="4" operator="equal">
      <formula>"Delayed"</formula>
    </cfRule>
    <cfRule type="cellIs" dxfId="59" priority="5" operator="equal">
      <formula>"On Hold"</formula>
    </cfRule>
    <cfRule type="cellIs" dxfId="58" priority="6" operator="equal">
      <formula>"In Progress"</formula>
    </cfRule>
    <cfRule type="containsText" dxfId="57" priority="7" operator="containsText" text="G&amp;S">
      <formula>NOT(ISERROR(SEARCH("G&amp;S",G2)))</formula>
    </cfRule>
    <cfRule type="containsText" dxfId="56" priority="8" operator="containsText" text="Services">
      <formula>NOT(ISERROR(SEARCH("Services",G2)))</formula>
    </cfRule>
    <cfRule type="containsText" dxfId="55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27:R28"/>
    <mergeCell ref="R2:R5"/>
    <mergeCell ref="R6:R9"/>
    <mergeCell ref="R10:R13"/>
    <mergeCell ref="R14:R18"/>
    <mergeCell ref="R19:R26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110:R112"/>
    <mergeCell ref="R91:R93"/>
    <mergeCell ref="R94:R97"/>
    <mergeCell ref="R98:R100"/>
    <mergeCell ref="R101:R104"/>
    <mergeCell ref="R105:R106"/>
    <mergeCell ref="R107:R10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2025-04-15T12:11:17Z</dcterms:modified>
  <cp:category/>
  <cp:contentStatus/>
</cp:coreProperties>
</file>