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jai vikram\Desktop\"/>
    </mc:Choice>
  </mc:AlternateContent>
  <xr:revisionPtr revIDLastSave="0" documentId="13_ncr:1_{06A76D50-F3DD-4C63-B20C-DCD5529B9275}" xr6:coauthVersionLast="47" xr6:coauthVersionMax="47" xr10:uidLastSave="{00000000-0000-0000-0000-000000000000}"/>
  <bookViews>
    <workbookView xWindow="-21720" yWindow="-120" windowWidth="21840" windowHeight="13740" firstSheet="1" activeTab="4" xr2:uid="{00000000-000D-0000-FFFF-FFFF00000000}"/>
  </bookViews>
  <sheets>
    <sheet name="Original Data" sheetId="2" r:id="rId1"/>
    <sheet name="Percentage Conversion" sheetId="3" r:id="rId2"/>
    <sheet name="All Category Chart" sheetId="5" r:id="rId3"/>
    <sheet name="Major Offence Data" sheetId="7" r:id="rId4"/>
    <sheet name="Major Offence Chart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4" i="3" l="1"/>
  <c r="D44" i="3"/>
  <c r="E30" i="7"/>
  <c r="D30" i="7"/>
  <c r="C30" i="7"/>
  <c r="E20" i="7"/>
  <c r="E21" i="7"/>
  <c r="E22" i="7"/>
  <c r="E23" i="7"/>
  <c r="E24" i="7"/>
  <c r="E25" i="7"/>
  <c r="E26" i="7"/>
  <c r="E27" i="7"/>
  <c r="E28" i="7"/>
  <c r="E29" i="7"/>
  <c r="E19" i="7"/>
  <c r="D20" i="7"/>
  <c r="D21" i="7"/>
  <c r="D22" i="7"/>
  <c r="D23" i="7"/>
  <c r="D24" i="7"/>
  <c r="D25" i="7"/>
  <c r="D26" i="7"/>
  <c r="D27" i="7"/>
  <c r="D28" i="7"/>
  <c r="D29" i="7"/>
  <c r="D19" i="7"/>
  <c r="C20" i="7"/>
  <c r="C21" i="7"/>
  <c r="C22" i="7"/>
  <c r="C23" i="7"/>
  <c r="C24" i="7"/>
  <c r="C25" i="7"/>
  <c r="C26" i="7"/>
  <c r="C27" i="7"/>
  <c r="C28" i="7"/>
  <c r="C29" i="7"/>
  <c r="C19" i="7"/>
  <c r="K42" i="3"/>
  <c r="J42" i="3"/>
  <c r="I4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I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</calcChain>
</file>

<file path=xl/sharedStrings.xml><?xml version="1.0" encoding="utf-8"?>
<sst xmlns="http://schemas.openxmlformats.org/spreadsheetml/2006/main" count="159" uniqueCount="45">
  <si>
    <t>Sl.No.</t>
  </si>
  <si>
    <t>Type of Offences</t>
  </si>
  <si>
    <t>Reckless driving</t>
  </si>
  <si>
    <t>Over speeding</t>
  </si>
  <si>
    <t>Carrying excess passenger</t>
  </si>
  <si>
    <t>Drunken driving</t>
  </si>
  <si>
    <t>Ref.to go for hire</t>
  </si>
  <si>
    <t>Demanding.excess fare</t>
  </si>
  <si>
    <t>Without Display card</t>
  </si>
  <si>
    <t>Use of horn at prohibited places</t>
  </si>
  <si>
    <t>Defective silencer</t>
  </si>
  <si>
    <t>Free Wheeling</t>
  </si>
  <si>
    <t>Shrill horn</t>
  </si>
  <si>
    <t>Black film</t>
  </si>
  <si>
    <t>Without Driving license</t>
  </si>
  <si>
    <t>Jumping traffic signal</t>
  </si>
  <si>
    <t>Lane discipline</t>
  </si>
  <si>
    <t>Over taking by left</t>
  </si>
  <si>
    <t>Wrong parking</t>
  </si>
  <si>
    <t>Def. reg. no. plate</t>
  </si>
  <si>
    <t>No Entry</t>
  </si>
  <si>
    <t>HTV prohibited</t>
  </si>
  <si>
    <t>Without Uniform</t>
  </si>
  <si>
    <t>Footpath parking</t>
  </si>
  <si>
    <t>Without Insurance certificate</t>
  </si>
  <si>
    <t>Dazzling head light</t>
  </si>
  <si>
    <t>Triple riding</t>
  </si>
  <si>
    <t>Racing and trials of speed</t>
  </si>
  <si>
    <t>Using Mobile phone</t>
  </si>
  <si>
    <t>Without Safety belt</t>
  </si>
  <si>
    <t>Carrying lengthy material</t>
  </si>
  <si>
    <t>Violating Permit condition</t>
  </si>
  <si>
    <t>Carrying Excess school children</t>
  </si>
  <si>
    <t>Rider- without Helmet</t>
  </si>
  <si>
    <t>Pillion Rider- without Helmet</t>
  </si>
  <si>
    <t>Zig Zag Driving</t>
  </si>
  <si>
    <t>Parked at Intersection</t>
  </si>
  <si>
    <t>Parked at BMTC bus stop</t>
  </si>
  <si>
    <t>Riding on Footpath</t>
  </si>
  <si>
    <t>Carrying Excess passenger in goods
vehicle</t>
  </si>
  <si>
    <t>Not produced documents</t>
  </si>
  <si>
    <t>Others</t>
  </si>
  <si>
    <t>Total</t>
  </si>
  <si>
    <t xml:space="preserve"> </t>
  </si>
  <si>
    <t>Percentage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</si>
</sst>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0" fillId="0" borderId="1" xfId="0" applyBorder="1" applyAlignment="1"/>
    <xf numFmtId="1" fontId="3" fillId="0" borderId="3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3" fillId="0" borderId="4" xfId="0" applyNumberFormat="1" applyFont="1" applyBorder="1" applyAlignment="1">
      <alignment vertical="top" wrapText="1"/>
    </xf>
    <xf numFmtId="0" fontId="0" fillId="0" borderId="3" xfId="0" applyBorder="1" applyAlignment="1"/>
    <xf numFmtId="0" fontId="5" fillId="0" borderId="0" xfId="0" applyFont="1"/>
    <xf numFmtId="0" fontId="4" fillId="0" borderId="0" xfId="0" applyFont="1"/>
    <xf numFmtId="9" fontId="5" fillId="0" borderId="0" xfId="0" applyNumberFormat="1" applyFont="1"/>
    <xf numFmtId="9" fontId="5" fillId="0" borderId="0" xfId="0" applyNumberFormat="1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1" fillId="0" borderId="4" xfId="0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0" fontId="0" fillId="0" borderId="4" xfId="0" applyBorder="1"/>
    <xf numFmtId="0" fontId="2" fillId="0" borderId="4" xfId="0" applyFont="1" applyBorder="1" applyAlignment="1">
      <alignment vertical="top" wrapText="1"/>
    </xf>
    <xf numFmtId="1" fontId="2" fillId="0" borderId="4" xfId="0" applyNumberFormat="1" applyFont="1" applyBorder="1" applyAlignment="1">
      <alignment vertical="top" wrapText="1"/>
    </xf>
    <xf numFmtId="0" fontId="4" fillId="0" borderId="4" xfId="0" applyFont="1" applyBorder="1"/>
    <xf numFmtId="0" fontId="3" fillId="0" borderId="4" xfId="0" applyFont="1" applyBorder="1" applyAlignment="1">
      <alignment vertical="top" wrapText="1"/>
    </xf>
    <xf numFmtId="9" fontId="5" fillId="0" borderId="4" xfId="0" applyNumberFormat="1" applyFont="1" applyBorder="1"/>
    <xf numFmtId="10" fontId="0" fillId="0" borderId="4" xfId="1" applyNumberFormat="1" applyFont="1" applyBorder="1"/>
    <xf numFmtId="10" fontId="5" fillId="0" borderId="0" xfId="1" applyNumberFormat="1" applyFont="1"/>
    <xf numFmtId="0" fontId="1" fillId="0" borderId="4" xfId="0" applyFont="1" applyFill="1" applyBorder="1" applyAlignment="1">
      <alignment vertical="top" wrapText="1"/>
    </xf>
    <xf numFmtId="10" fontId="5" fillId="0" borderId="4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100" baseline="0"/>
              <a:t>Traffic Offences Percentage During the year 2020, 2021 and 2022</a:t>
            </a:r>
          </a:p>
        </c:rich>
      </c:tx>
      <c:layout>
        <c:manualLayout>
          <c:xMode val="edge"/>
          <c:yMode val="edge"/>
          <c:x val="0.16293397921695318"/>
          <c:y val="6.45833370413661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16570993939812E-2"/>
          <c:y val="5.9884899271606756E-2"/>
          <c:w val="0.93809477689048693"/>
          <c:h val="0.72459058868220239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'Percentage Conversion'!$H$2:$H$41</c:f>
              <c:strCache>
                <c:ptCount val="40"/>
                <c:pt idx="0">
                  <c:v>Reckless driving</c:v>
                </c:pt>
                <c:pt idx="1">
                  <c:v>Over speeding</c:v>
                </c:pt>
                <c:pt idx="2">
                  <c:v>Carrying excess passenger</c:v>
                </c:pt>
                <c:pt idx="3">
                  <c:v>Drunken driving</c:v>
                </c:pt>
                <c:pt idx="4">
                  <c:v>Ref.to go for hire</c:v>
                </c:pt>
                <c:pt idx="5">
                  <c:v>Demanding.excess fare</c:v>
                </c:pt>
                <c:pt idx="6">
                  <c:v>Without Display card</c:v>
                </c:pt>
                <c:pt idx="7">
                  <c:v>Use of horn at prohibited places</c:v>
                </c:pt>
                <c:pt idx="8">
                  <c:v>Defective silencer</c:v>
                </c:pt>
                <c:pt idx="9">
                  <c:v>Free Wheeling</c:v>
                </c:pt>
                <c:pt idx="10">
                  <c:v>Shrill horn</c:v>
                </c:pt>
                <c:pt idx="11">
                  <c:v>Black film</c:v>
                </c:pt>
                <c:pt idx="12">
                  <c:v>Without Driving license</c:v>
                </c:pt>
                <c:pt idx="13">
                  <c:v>Jumping traffic signal</c:v>
                </c:pt>
                <c:pt idx="14">
                  <c:v>Lane discipline</c:v>
                </c:pt>
                <c:pt idx="15">
                  <c:v>Over taking by left</c:v>
                </c:pt>
                <c:pt idx="16">
                  <c:v>Wrong parking</c:v>
                </c:pt>
                <c:pt idx="17">
                  <c:v>Def. reg. no. plate</c:v>
                </c:pt>
                <c:pt idx="18">
                  <c:v>No Entry</c:v>
                </c:pt>
                <c:pt idx="19">
                  <c:v>HTV prohibited</c:v>
                </c:pt>
                <c:pt idx="20">
                  <c:v>Without Uniform</c:v>
                </c:pt>
                <c:pt idx="21">
                  <c:v>Footpath parking</c:v>
                </c:pt>
                <c:pt idx="22">
                  <c:v>Without Insurance certificate</c:v>
                </c:pt>
                <c:pt idx="23">
                  <c:v>Dazzling head light</c:v>
                </c:pt>
                <c:pt idx="24">
                  <c:v>Triple riding</c:v>
                </c:pt>
                <c:pt idx="25">
                  <c:v>Racing and trials of speed</c:v>
                </c:pt>
                <c:pt idx="26">
                  <c:v>Using Mobile phone</c:v>
                </c:pt>
                <c:pt idx="27">
                  <c:v>Without Safety belt</c:v>
                </c:pt>
                <c:pt idx="28">
                  <c:v>Carrying lengthy material</c:v>
                </c:pt>
                <c:pt idx="29">
                  <c:v>Violating Permit condition</c:v>
                </c:pt>
                <c:pt idx="30">
                  <c:v>Carrying Excess school children</c:v>
                </c:pt>
                <c:pt idx="31">
                  <c:v>Rider- without Helmet</c:v>
                </c:pt>
                <c:pt idx="32">
                  <c:v>Pillion Rider- without Helmet</c:v>
                </c:pt>
                <c:pt idx="33">
                  <c:v>Zig Zag Driving</c:v>
                </c:pt>
                <c:pt idx="34">
                  <c:v>Parked at Intersection</c:v>
                </c:pt>
                <c:pt idx="35">
                  <c:v>Parked at BMTC bus stop</c:v>
                </c:pt>
                <c:pt idx="36">
                  <c:v>Riding on Footpath</c:v>
                </c:pt>
                <c:pt idx="37">
                  <c:v>Carrying Excess passenger in goods
vehicle</c:v>
                </c:pt>
                <c:pt idx="38">
                  <c:v>Not produced documents</c:v>
                </c:pt>
                <c:pt idx="39">
                  <c:v>Others</c:v>
                </c:pt>
              </c:strCache>
            </c:strRef>
          </c:cat>
          <c:val>
            <c:numRef>
              <c:f>'Percentage Conversion'!$I$2:$I$41</c:f>
              <c:numCache>
                <c:formatCode>0.00%</c:formatCode>
                <c:ptCount val="40"/>
                <c:pt idx="0">
                  <c:v>1.4776226878300213E-3</c:v>
                </c:pt>
                <c:pt idx="1">
                  <c:v>7.0459032767845649E-3</c:v>
                </c:pt>
                <c:pt idx="2">
                  <c:v>2.7561694743048356E-3</c:v>
                </c:pt>
                <c:pt idx="3">
                  <c:v>6.3730529714851501E-4</c:v>
                </c:pt>
                <c:pt idx="4">
                  <c:v>1.3863745964359331E-3</c:v>
                </c:pt>
                <c:pt idx="5">
                  <c:v>1.408441128341693E-3</c:v>
                </c:pt>
                <c:pt idx="6">
                  <c:v>4.2820999752258451E-5</c:v>
                </c:pt>
                <c:pt idx="7">
                  <c:v>2.0277353643130744E-6</c:v>
                </c:pt>
                <c:pt idx="8">
                  <c:v>3.0845433247727119E-4</c:v>
                </c:pt>
                <c:pt idx="9">
                  <c:v>1.312064059261401E-6</c:v>
                </c:pt>
                <c:pt idx="10">
                  <c:v>7.2974617405102281E-4</c:v>
                </c:pt>
                <c:pt idx="11">
                  <c:v>3.3632972980903383E-3</c:v>
                </c:pt>
                <c:pt idx="12">
                  <c:v>2.4626249606828077E-3</c:v>
                </c:pt>
                <c:pt idx="13">
                  <c:v>0.10621349405402387</c:v>
                </c:pt>
                <c:pt idx="14">
                  <c:v>7.3748735200066511E-3</c:v>
                </c:pt>
                <c:pt idx="15">
                  <c:v>1.5864047261978757E-5</c:v>
                </c:pt>
                <c:pt idx="16">
                  <c:v>8.6863292586587579E-2</c:v>
                </c:pt>
                <c:pt idx="17">
                  <c:v>3.0228166747120051E-2</c:v>
                </c:pt>
                <c:pt idx="18">
                  <c:v>4.2218762349057463E-2</c:v>
                </c:pt>
                <c:pt idx="19">
                  <c:v>1.3895951173086655E-4</c:v>
                </c:pt>
                <c:pt idx="20">
                  <c:v>1.1422114028624706E-3</c:v>
                </c:pt>
                <c:pt idx="21">
                  <c:v>5.4218065285206347E-3</c:v>
                </c:pt>
                <c:pt idx="22">
                  <c:v>2.7779974491089118E-4</c:v>
                </c:pt>
                <c:pt idx="23">
                  <c:v>1.6150315783999426E-4</c:v>
                </c:pt>
                <c:pt idx="24">
                  <c:v>1.1208128308414255E-2</c:v>
                </c:pt>
                <c:pt idx="25">
                  <c:v>4.5325849319939306E-6</c:v>
                </c:pt>
                <c:pt idx="26">
                  <c:v>2.6639075152285908E-2</c:v>
                </c:pt>
                <c:pt idx="27">
                  <c:v>3.6755089049191308E-2</c:v>
                </c:pt>
                <c:pt idx="28">
                  <c:v>5.0984423771881201E-3</c:v>
                </c:pt>
                <c:pt idx="29">
                  <c:v>1.4313426101033465E-5</c:v>
                </c:pt>
                <c:pt idx="30">
                  <c:v>1.0937843112206407E-4</c:v>
                </c:pt>
                <c:pt idx="31">
                  <c:v>0.3798266811089136</c:v>
                </c:pt>
                <c:pt idx="32">
                  <c:v>0.22791936340560301</c:v>
                </c:pt>
                <c:pt idx="33">
                  <c:v>9.7092740385343676E-5</c:v>
                </c:pt>
                <c:pt idx="34">
                  <c:v>1.5556308600806537E-3</c:v>
                </c:pt>
                <c:pt idx="35">
                  <c:v>7.0493623547589819E-4</c:v>
                </c:pt>
                <c:pt idx="36">
                  <c:v>1.0704057152556192E-3</c:v>
                </c:pt>
                <c:pt idx="37">
                  <c:v>0</c:v>
                </c:pt>
                <c:pt idx="38">
                  <c:v>9.6782616153154614E-4</c:v>
                </c:pt>
                <c:pt idx="39">
                  <c:v>6.350270768274339E-3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7-4F13-81E4-D3B2004AB773}"/>
            </c:ext>
          </c:extLst>
        </c:ser>
        <c:ser>
          <c:idx val="1"/>
          <c:order val="1"/>
          <c:tx>
            <c:v>2021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'Percentage Conversion'!$H$2:$H$41</c:f>
              <c:strCache>
                <c:ptCount val="40"/>
                <c:pt idx="0">
                  <c:v>Reckless driving</c:v>
                </c:pt>
                <c:pt idx="1">
                  <c:v>Over speeding</c:v>
                </c:pt>
                <c:pt idx="2">
                  <c:v>Carrying excess passenger</c:v>
                </c:pt>
                <c:pt idx="3">
                  <c:v>Drunken driving</c:v>
                </c:pt>
                <c:pt idx="4">
                  <c:v>Ref.to go for hire</c:v>
                </c:pt>
                <c:pt idx="5">
                  <c:v>Demanding.excess fare</c:v>
                </c:pt>
                <c:pt idx="6">
                  <c:v>Without Display card</c:v>
                </c:pt>
                <c:pt idx="7">
                  <c:v>Use of horn at prohibited places</c:v>
                </c:pt>
                <c:pt idx="8">
                  <c:v>Defective silencer</c:v>
                </c:pt>
                <c:pt idx="9">
                  <c:v>Free Wheeling</c:v>
                </c:pt>
                <c:pt idx="10">
                  <c:v>Shrill horn</c:v>
                </c:pt>
                <c:pt idx="11">
                  <c:v>Black film</c:v>
                </c:pt>
                <c:pt idx="12">
                  <c:v>Without Driving license</c:v>
                </c:pt>
                <c:pt idx="13">
                  <c:v>Jumping traffic signal</c:v>
                </c:pt>
                <c:pt idx="14">
                  <c:v>Lane discipline</c:v>
                </c:pt>
                <c:pt idx="15">
                  <c:v>Over taking by left</c:v>
                </c:pt>
                <c:pt idx="16">
                  <c:v>Wrong parking</c:v>
                </c:pt>
                <c:pt idx="17">
                  <c:v>Def. reg. no. plate</c:v>
                </c:pt>
                <c:pt idx="18">
                  <c:v>No Entry</c:v>
                </c:pt>
                <c:pt idx="19">
                  <c:v>HTV prohibited</c:v>
                </c:pt>
                <c:pt idx="20">
                  <c:v>Without Uniform</c:v>
                </c:pt>
                <c:pt idx="21">
                  <c:v>Footpath parking</c:v>
                </c:pt>
                <c:pt idx="22">
                  <c:v>Without Insurance certificate</c:v>
                </c:pt>
                <c:pt idx="23">
                  <c:v>Dazzling head light</c:v>
                </c:pt>
                <c:pt idx="24">
                  <c:v>Triple riding</c:v>
                </c:pt>
                <c:pt idx="25">
                  <c:v>Racing and trials of speed</c:v>
                </c:pt>
                <c:pt idx="26">
                  <c:v>Using Mobile phone</c:v>
                </c:pt>
                <c:pt idx="27">
                  <c:v>Without Safety belt</c:v>
                </c:pt>
                <c:pt idx="28">
                  <c:v>Carrying lengthy material</c:v>
                </c:pt>
                <c:pt idx="29">
                  <c:v>Violating Permit condition</c:v>
                </c:pt>
                <c:pt idx="30">
                  <c:v>Carrying Excess school children</c:v>
                </c:pt>
                <c:pt idx="31">
                  <c:v>Rider- without Helmet</c:v>
                </c:pt>
                <c:pt idx="32">
                  <c:v>Pillion Rider- without Helmet</c:v>
                </c:pt>
                <c:pt idx="33">
                  <c:v>Zig Zag Driving</c:v>
                </c:pt>
                <c:pt idx="34">
                  <c:v>Parked at Intersection</c:v>
                </c:pt>
                <c:pt idx="35">
                  <c:v>Parked at BMTC bus stop</c:v>
                </c:pt>
                <c:pt idx="36">
                  <c:v>Riding on Footpath</c:v>
                </c:pt>
                <c:pt idx="37">
                  <c:v>Carrying Excess passenger in goods
vehicle</c:v>
                </c:pt>
                <c:pt idx="38">
                  <c:v>Not produced documents</c:v>
                </c:pt>
                <c:pt idx="39">
                  <c:v>Others</c:v>
                </c:pt>
              </c:strCache>
            </c:strRef>
          </c:cat>
          <c:val>
            <c:numRef>
              <c:f>'Percentage Conversion'!$J$2:$J$41</c:f>
              <c:numCache>
                <c:formatCode>0.00%</c:formatCode>
                <c:ptCount val="40"/>
                <c:pt idx="0">
                  <c:v>7.1632306406599626E-4</c:v>
                </c:pt>
                <c:pt idx="1">
                  <c:v>5.9620516412405653E-3</c:v>
                </c:pt>
                <c:pt idx="2">
                  <c:v>2.9151533276301151E-3</c:v>
                </c:pt>
                <c:pt idx="3">
                  <c:v>4.4531094771819513E-4</c:v>
                </c:pt>
                <c:pt idx="4">
                  <c:v>3.9007691607554254E-5</c:v>
                </c:pt>
                <c:pt idx="5">
                  <c:v>6.9203728361611402E-5</c:v>
                </c:pt>
                <c:pt idx="6">
                  <c:v>5.2655010709921717E-6</c:v>
                </c:pt>
                <c:pt idx="7">
                  <c:v>2.4715617272004071E-6</c:v>
                </c:pt>
                <c:pt idx="8">
                  <c:v>2.6875547303166166E-4</c:v>
                </c:pt>
                <c:pt idx="9">
                  <c:v>2.6864801382613124E-6</c:v>
                </c:pt>
                <c:pt idx="10">
                  <c:v>5.0667015407608346E-4</c:v>
                </c:pt>
                <c:pt idx="11">
                  <c:v>9.9055895657971095E-4</c:v>
                </c:pt>
                <c:pt idx="12">
                  <c:v>1.1198323808328454E-3</c:v>
                </c:pt>
                <c:pt idx="13">
                  <c:v>8.838831286575756E-2</c:v>
                </c:pt>
                <c:pt idx="14">
                  <c:v>2.3385272307537069E-3</c:v>
                </c:pt>
                <c:pt idx="15">
                  <c:v>9.5638692922102717E-6</c:v>
                </c:pt>
                <c:pt idx="16">
                  <c:v>7.8007753611515851E-2</c:v>
                </c:pt>
                <c:pt idx="17">
                  <c:v>4.9057383967967702E-2</c:v>
                </c:pt>
                <c:pt idx="18">
                  <c:v>3.939400745143623E-2</c:v>
                </c:pt>
                <c:pt idx="19">
                  <c:v>8.2098833025265696E-5</c:v>
                </c:pt>
                <c:pt idx="20">
                  <c:v>7.8563425163313816E-4</c:v>
                </c:pt>
                <c:pt idx="21">
                  <c:v>8.0434289931598998E-3</c:v>
                </c:pt>
                <c:pt idx="22">
                  <c:v>1.3690302784579648E-4</c:v>
                </c:pt>
                <c:pt idx="23">
                  <c:v>7.8122842420638966E-5</c:v>
                </c:pt>
                <c:pt idx="24">
                  <c:v>1.2118496985285719E-2</c:v>
                </c:pt>
                <c:pt idx="25">
                  <c:v>6.2326339207662443E-6</c:v>
                </c:pt>
                <c:pt idx="26">
                  <c:v>1.4894705560164959E-2</c:v>
                </c:pt>
                <c:pt idx="27">
                  <c:v>1.4670223279811843E-2</c:v>
                </c:pt>
                <c:pt idx="28">
                  <c:v>3.1321134635960987E-3</c:v>
                </c:pt>
                <c:pt idx="29">
                  <c:v>5.8027970986444345E-6</c:v>
                </c:pt>
                <c:pt idx="30">
                  <c:v>1.8805360967829186E-4</c:v>
                </c:pt>
                <c:pt idx="31">
                  <c:v>0.41916085751156501</c:v>
                </c:pt>
                <c:pt idx="32">
                  <c:v>0.24818380510252844</c:v>
                </c:pt>
                <c:pt idx="33">
                  <c:v>9.3167131194902311E-5</c:v>
                </c:pt>
                <c:pt idx="34">
                  <c:v>7.7521070869668426E-4</c:v>
                </c:pt>
                <c:pt idx="35">
                  <c:v>3.8352190453818492E-4</c:v>
                </c:pt>
                <c:pt idx="36">
                  <c:v>9.0502142897747084E-4</c:v>
                </c:pt>
                <c:pt idx="37">
                  <c:v>2.2345067198002292E-3</c:v>
                </c:pt>
                <c:pt idx="38">
                  <c:v>2.6402726798832176E-4</c:v>
                </c:pt>
                <c:pt idx="39">
                  <c:v>3.6192260422656399E-3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7-4F13-81E4-D3B2004AB773}"/>
            </c:ext>
          </c:extLst>
        </c:ser>
        <c:ser>
          <c:idx val="2"/>
          <c:order val="2"/>
          <c:tx>
            <c:v>2022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'Percentage Conversion'!$H$2:$H$41</c:f>
              <c:strCache>
                <c:ptCount val="40"/>
                <c:pt idx="0">
                  <c:v>Reckless driving</c:v>
                </c:pt>
                <c:pt idx="1">
                  <c:v>Over speeding</c:v>
                </c:pt>
                <c:pt idx="2">
                  <c:v>Carrying excess passenger</c:v>
                </c:pt>
                <c:pt idx="3">
                  <c:v>Drunken driving</c:v>
                </c:pt>
                <c:pt idx="4">
                  <c:v>Ref.to go for hire</c:v>
                </c:pt>
                <c:pt idx="5">
                  <c:v>Demanding.excess fare</c:v>
                </c:pt>
                <c:pt idx="6">
                  <c:v>Without Display card</c:v>
                </c:pt>
                <c:pt idx="7">
                  <c:v>Use of horn at prohibited places</c:v>
                </c:pt>
                <c:pt idx="8">
                  <c:v>Defective silencer</c:v>
                </c:pt>
                <c:pt idx="9">
                  <c:v>Free Wheeling</c:v>
                </c:pt>
                <c:pt idx="10">
                  <c:v>Shrill horn</c:v>
                </c:pt>
                <c:pt idx="11">
                  <c:v>Black film</c:v>
                </c:pt>
                <c:pt idx="12">
                  <c:v>Without Driving license</c:v>
                </c:pt>
                <c:pt idx="13">
                  <c:v>Jumping traffic signal</c:v>
                </c:pt>
                <c:pt idx="14">
                  <c:v>Lane discipline</c:v>
                </c:pt>
                <c:pt idx="15">
                  <c:v>Over taking by left</c:v>
                </c:pt>
                <c:pt idx="16">
                  <c:v>Wrong parking</c:v>
                </c:pt>
                <c:pt idx="17">
                  <c:v>Def. reg. no. plate</c:v>
                </c:pt>
                <c:pt idx="18">
                  <c:v>No Entry</c:v>
                </c:pt>
                <c:pt idx="19">
                  <c:v>HTV prohibited</c:v>
                </c:pt>
                <c:pt idx="20">
                  <c:v>Without Uniform</c:v>
                </c:pt>
                <c:pt idx="21">
                  <c:v>Footpath parking</c:v>
                </c:pt>
                <c:pt idx="22">
                  <c:v>Without Insurance certificate</c:v>
                </c:pt>
                <c:pt idx="23">
                  <c:v>Dazzling head light</c:v>
                </c:pt>
                <c:pt idx="24">
                  <c:v>Triple riding</c:v>
                </c:pt>
                <c:pt idx="25">
                  <c:v>Racing and trials of speed</c:v>
                </c:pt>
                <c:pt idx="26">
                  <c:v>Using Mobile phone</c:v>
                </c:pt>
                <c:pt idx="27">
                  <c:v>Without Safety belt</c:v>
                </c:pt>
                <c:pt idx="28">
                  <c:v>Carrying lengthy material</c:v>
                </c:pt>
                <c:pt idx="29">
                  <c:v>Violating Permit condition</c:v>
                </c:pt>
                <c:pt idx="30">
                  <c:v>Carrying Excess school children</c:v>
                </c:pt>
                <c:pt idx="31">
                  <c:v>Rider- without Helmet</c:v>
                </c:pt>
                <c:pt idx="32">
                  <c:v>Pillion Rider- without Helmet</c:v>
                </c:pt>
                <c:pt idx="33">
                  <c:v>Zig Zag Driving</c:v>
                </c:pt>
                <c:pt idx="34">
                  <c:v>Parked at Intersection</c:v>
                </c:pt>
                <c:pt idx="35">
                  <c:v>Parked at BMTC bus stop</c:v>
                </c:pt>
                <c:pt idx="36">
                  <c:v>Riding on Footpath</c:v>
                </c:pt>
                <c:pt idx="37">
                  <c:v>Carrying Excess passenger in goods
vehicle</c:v>
                </c:pt>
                <c:pt idx="38">
                  <c:v>Not produced documents</c:v>
                </c:pt>
                <c:pt idx="39">
                  <c:v>Others</c:v>
                </c:pt>
              </c:strCache>
            </c:strRef>
          </c:cat>
          <c:val>
            <c:numRef>
              <c:f>'Percentage Conversion'!$K$2:$K$41</c:f>
              <c:numCache>
                <c:formatCode>0.00%</c:formatCode>
                <c:ptCount val="40"/>
                <c:pt idx="0">
                  <c:v>1.2062053831065559E-3</c:v>
                </c:pt>
                <c:pt idx="1">
                  <c:v>5.3247800590025375E-3</c:v>
                </c:pt>
                <c:pt idx="2">
                  <c:v>1.6736803899748427E-3</c:v>
                </c:pt>
                <c:pt idx="3">
                  <c:v>2.8497995611009011E-3</c:v>
                </c:pt>
                <c:pt idx="4">
                  <c:v>2.1659675318230615E-4</c:v>
                </c:pt>
                <c:pt idx="5">
                  <c:v>2.3265871495675497E-4</c:v>
                </c:pt>
                <c:pt idx="6">
                  <c:v>8.3905770463538623E-7</c:v>
                </c:pt>
                <c:pt idx="7">
                  <c:v>2.0377115684002239E-6</c:v>
                </c:pt>
                <c:pt idx="8">
                  <c:v>1.5462634842566405E-4</c:v>
                </c:pt>
                <c:pt idx="9">
                  <c:v>1.0068692455624635E-5</c:v>
                </c:pt>
                <c:pt idx="10">
                  <c:v>1.5726338692594667E-4</c:v>
                </c:pt>
                <c:pt idx="11">
                  <c:v>7.8835464619813364E-4</c:v>
                </c:pt>
                <c:pt idx="12">
                  <c:v>2.7370062325206301E-3</c:v>
                </c:pt>
                <c:pt idx="13">
                  <c:v>3.9897313720798994E-2</c:v>
                </c:pt>
                <c:pt idx="14">
                  <c:v>1.7435619102323327E-3</c:v>
                </c:pt>
                <c:pt idx="15">
                  <c:v>4.5668712209440312E-5</c:v>
                </c:pt>
                <c:pt idx="16">
                  <c:v>0.10380618150592159</c:v>
                </c:pt>
                <c:pt idx="17">
                  <c:v>3.7802785959256319E-2</c:v>
                </c:pt>
                <c:pt idx="18">
                  <c:v>5.0579836820057601E-2</c:v>
                </c:pt>
                <c:pt idx="19">
                  <c:v>1.0470241499985855E-3</c:v>
                </c:pt>
                <c:pt idx="20">
                  <c:v>1.0057904570850752E-3</c:v>
                </c:pt>
                <c:pt idx="21">
                  <c:v>1.3956646128132263E-2</c:v>
                </c:pt>
                <c:pt idx="22">
                  <c:v>1.3412936735528533E-4</c:v>
                </c:pt>
                <c:pt idx="23">
                  <c:v>5.3819558483041206E-5</c:v>
                </c:pt>
                <c:pt idx="24">
                  <c:v>1.5439261092222991E-2</c:v>
                </c:pt>
                <c:pt idx="25">
                  <c:v>1.9178461820237399E-6</c:v>
                </c:pt>
                <c:pt idx="26">
                  <c:v>1.5419363438084494E-2</c:v>
                </c:pt>
                <c:pt idx="27">
                  <c:v>1.0154036610724691E-2</c:v>
                </c:pt>
                <c:pt idx="28">
                  <c:v>2.1241345119776688E-3</c:v>
                </c:pt>
                <c:pt idx="29">
                  <c:v>1.3784519433295632E-5</c:v>
                </c:pt>
                <c:pt idx="30">
                  <c:v>2.1048361847710546E-4</c:v>
                </c:pt>
                <c:pt idx="31">
                  <c:v>0.42001670444024541</c:v>
                </c:pt>
                <c:pt idx="32">
                  <c:v>0.25751615905273739</c:v>
                </c:pt>
                <c:pt idx="33">
                  <c:v>9.852934760146964E-5</c:v>
                </c:pt>
                <c:pt idx="34">
                  <c:v>2.0332765491042938E-3</c:v>
                </c:pt>
                <c:pt idx="35">
                  <c:v>8.611129357286593E-4</c:v>
                </c:pt>
                <c:pt idx="36">
                  <c:v>1.7466784102781214E-3</c:v>
                </c:pt>
                <c:pt idx="37">
                  <c:v>5.9733716646856918E-3</c:v>
                </c:pt>
                <c:pt idx="38">
                  <c:v>2.0628832995392855E-4</c:v>
                </c:pt>
                <c:pt idx="39">
                  <c:v>2.7582224059092678E-3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7-4F13-81E4-D3B2004AB7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756000"/>
        <c:axId val="1660757664"/>
      </c:barChart>
      <c:catAx>
        <c:axId val="16607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57664"/>
        <c:crosses val="autoZero"/>
        <c:auto val="1"/>
        <c:lblAlgn val="ctr"/>
        <c:lblOffset val="100"/>
        <c:noMultiLvlLbl val="0"/>
      </c:catAx>
      <c:valAx>
        <c:axId val="166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100" baseline="0"/>
              <a:t>Major Offence during the period of 2020, 2021 and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2020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'Major Offence Data'!$B$19:$B$29</c:f>
              <c:strCache>
                <c:ptCount val="11"/>
                <c:pt idx="0">
                  <c:v>Drunken driving</c:v>
                </c:pt>
                <c:pt idx="1">
                  <c:v>Jumping traffic signal</c:v>
                </c:pt>
                <c:pt idx="2">
                  <c:v>Wrong parking</c:v>
                </c:pt>
                <c:pt idx="3">
                  <c:v>Def. reg. no. plate</c:v>
                </c:pt>
                <c:pt idx="4">
                  <c:v>No Entry</c:v>
                </c:pt>
                <c:pt idx="5">
                  <c:v>Using Mobile phone</c:v>
                </c:pt>
                <c:pt idx="6">
                  <c:v>Without Safety belt</c:v>
                </c:pt>
                <c:pt idx="7">
                  <c:v>Rider- without Helmet</c:v>
                </c:pt>
                <c:pt idx="8">
                  <c:v>Pillion Rider- without Helmet</c:v>
                </c:pt>
                <c:pt idx="9">
                  <c:v>Footpath parking</c:v>
                </c:pt>
                <c:pt idx="10">
                  <c:v>Triple riding</c:v>
                </c:pt>
              </c:strCache>
            </c:strRef>
          </c:cat>
          <c:val>
            <c:numRef>
              <c:f>'Major Offence Data'!$C$19:$C$29</c:f>
              <c:numCache>
                <c:formatCode>0.00%</c:formatCode>
                <c:ptCount val="11"/>
                <c:pt idx="0">
                  <c:v>6.3730529714851501E-4</c:v>
                </c:pt>
                <c:pt idx="1">
                  <c:v>0.10621349405402387</c:v>
                </c:pt>
                <c:pt idx="2">
                  <c:v>8.6863292586587579E-2</c:v>
                </c:pt>
                <c:pt idx="3">
                  <c:v>3.0228166747120051E-2</c:v>
                </c:pt>
                <c:pt idx="4">
                  <c:v>4.2218762349057463E-2</c:v>
                </c:pt>
                <c:pt idx="5">
                  <c:v>2.6639075152285908E-2</c:v>
                </c:pt>
                <c:pt idx="6">
                  <c:v>3.6755089049191308E-2</c:v>
                </c:pt>
                <c:pt idx="7">
                  <c:v>0.3798266811089136</c:v>
                </c:pt>
                <c:pt idx="8">
                  <c:v>0.22791936340560301</c:v>
                </c:pt>
                <c:pt idx="9">
                  <c:v>5.4218065285206347E-3</c:v>
                </c:pt>
                <c:pt idx="10">
                  <c:v>1.1208128308414255E-2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459-B322-50C3C6393E9D}"/>
            </c:ext>
          </c:extLst>
        </c:ser>
        <c:ser>
          <c:idx val="1"/>
          <c:order val="1"/>
          <c:tx>
            <c:v>2021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'Major Offence Data'!$B$19:$B$29</c:f>
              <c:strCache>
                <c:ptCount val="11"/>
                <c:pt idx="0">
                  <c:v>Drunken driving</c:v>
                </c:pt>
                <c:pt idx="1">
                  <c:v>Jumping traffic signal</c:v>
                </c:pt>
                <c:pt idx="2">
                  <c:v>Wrong parking</c:v>
                </c:pt>
                <c:pt idx="3">
                  <c:v>Def. reg. no. plate</c:v>
                </c:pt>
                <c:pt idx="4">
                  <c:v>No Entry</c:v>
                </c:pt>
                <c:pt idx="5">
                  <c:v>Using Mobile phone</c:v>
                </c:pt>
                <c:pt idx="6">
                  <c:v>Without Safety belt</c:v>
                </c:pt>
                <c:pt idx="7">
                  <c:v>Rider- without Helmet</c:v>
                </c:pt>
                <c:pt idx="8">
                  <c:v>Pillion Rider- without Helmet</c:v>
                </c:pt>
                <c:pt idx="9">
                  <c:v>Footpath parking</c:v>
                </c:pt>
                <c:pt idx="10">
                  <c:v>Triple riding</c:v>
                </c:pt>
              </c:strCache>
            </c:strRef>
          </c:cat>
          <c:val>
            <c:numRef>
              <c:f>'Major Offence Data'!$D$19:$D$29</c:f>
              <c:numCache>
                <c:formatCode>0.00%</c:formatCode>
                <c:ptCount val="11"/>
                <c:pt idx="0">
                  <c:v>4.4531094771819513E-4</c:v>
                </c:pt>
                <c:pt idx="1">
                  <c:v>8.838831286575756E-2</c:v>
                </c:pt>
                <c:pt idx="2">
                  <c:v>7.8007753611515851E-2</c:v>
                </c:pt>
                <c:pt idx="3">
                  <c:v>4.9057383967967702E-2</c:v>
                </c:pt>
                <c:pt idx="4">
                  <c:v>3.939400745143623E-2</c:v>
                </c:pt>
                <c:pt idx="5">
                  <c:v>1.4894705560164959E-2</c:v>
                </c:pt>
                <c:pt idx="6">
                  <c:v>1.4670223279811843E-2</c:v>
                </c:pt>
                <c:pt idx="7">
                  <c:v>0.41916085751156501</c:v>
                </c:pt>
                <c:pt idx="8">
                  <c:v>0.24818380510252844</c:v>
                </c:pt>
                <c:pt idx="9">
                  <c:v>8.0434289931598998E-3</c:v>
                </c:pt>
                <c:pt idx="10">
                  <c:v>1.2118496985285719E-2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A-4459-B322-50C3C6393E9D}"/>
            </c:ext>
          </c:extLst>
        </c:ser>
        <c:ser>
          <c:idx val="2"/>
          <c:order val="2"/>
          <c:tx>
            <c:v>2022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'Major Offence Data'!$B$19:$B$29</c:f>
              <c:strCache>
                <c:ptCount val="11"/>
                <c:pt idx="0">
                  <c:v>Drunken driving</c:v>
                </c:pt>
                <c:pt idx="1">
                  <c:v>Jumping traffic signal</c:v>
                </c:pt>
                <c:pt idx="2">
                  <c:v>Wrong parking</c:v>
                </c:pt>
                <c:pt idx="3">
                  <c:v>Def. reg. no. plate</c:v>
                </c:pt>
                <c:pt idx="4">
                  <c:v>No Entry</c:v>
                </c:pt>
                <c:pt idx="5">
                  <c:v>Using Mobile phone</c:v>
                </c:pt>
                <c:pt idx="6">
                  <c:v>Without Safety belt</c:v>
                </c:pt>
                <c:pt idx="7">
                  <c:v>Rider- without Helmet</c:v>
                </c:pt>
                <c:pt idx="8">
                  <c:v>Pillion Rider- without Helmet</c:v>
                </c:pt>
                <c:pt idx="9">
                  <c:v>Footpath parking</c:v>
                </c:pt>
                <c:pt idx="10">
                  <c:v>Triple riding</c:v>
                </c:pt>
              </c:strCache>
            </c:strRef>
          </c:cat>
          <c:val>
            <c:numRef>
              <c:f>'Major Offence Data'!$E$19:$E$29</c:f>
              <c:numCache>
                <c:formatCode>0.00%</c:formatCode>
                <c:ptCount val="11"/>
                <c:pt idx="0">
                  <c:v>2.8497995611009011E-3</c:v>
                </c:pt>
                <c:pt idx="1">
                  <c:v>3.9897313720798994E-2</c:v>
                </c:pt>
                <c:pt idx="2">
                  <c:v>0.10380618150592159</c:v>
                </c:pt>
                <c:pt idx="3">
                  <c:v>3.7802785959256319E-2</c:v>
                </c:pt>
                <c:pt idx="4">
                  <c:v>5.0579836820057601E-2</c:v>
                </c:pt>
                <c:pt idx="5">
                  <c:v>1.5419363438084494E-2</c:v>
                </c:pt>
                <c:pt idx="6">
                  <c:v>1.0154036610724691E-2</c:v>
                </c:pt>
                <c:pt idx="7">
                  <c:v>0.42001670444024541</c:v>
                </c:pt>
                <c:pt idx="8">
                  <c:v>0.25751615905273739</c:v>
                </c:pt>
                <c:pt idx="9">
                  <c:v>1.3956646128132263E-2</c:v>
                </c:pt>
                <c:pt idx="10">
                  <c:v>1.5439261092222991E-2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A-4459-B322-50C3C6393E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6307488"/>
        <c:axId val="2026303328"/>
        <c:axId val="0"/>
      </c:bar3DChart>
      <c:catAx>
        <c:axId val="20263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03328"/>
        <c:crosses val="autoZero"/>
        <c:auto val="1"/>
        <c:lblAlgn val="ctr"/>
        <c:lblOffset val="100"/>
        <c:noMultiLvlLbl val="0"/>
      </c:catAx>
      <c:valAx>
        <c:axId val="20263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0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BB8021-8450-406D-B6FA-3CC073E216C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90D769-6BCA-46BE-9F16-96568C062E8F}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847" cy="78658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45C9D-7AB2-5E7A-4D33-484D0CE64E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0847" cy="78658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1192-2145-C9D2-3C4C-3E7C909AE0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ustom 8">
      <a:dk1>
        <a:sysClr val="windowText" lastClr="000000"/>
      </a:dk1>
      <a:lt1>
        <a:srgbClr val="F4F4F4"/>
      </a:lt1>
      <a:dk2>
        <a:srgbClr val="44546A"/>
      </a:dk2>
      <a:lt2>
        <a:srgbClr val="E7E6E6"/>
      </a:lt2>
      <a:accent1>
        <a:srgbClr val="FF0000"/>
      </a:accent1>
      <a:accent2>
        <a:srgbClr val="FFFF00"/>
      </a:accent2>
      <a:accent3>
        <a:srgbClr val="00B0F0"/>
      </a:accent3>
      <a:accent4>
        <a:srgbClr val="FF0000"/>
      </a:accent4>
      <a:accent5>
        <a:srgbClr val="5B9BD5"/>
      </a:accent5>
      <a:accent6>
        <a:srgbClr val="00B0F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BC83-779D-4C96-80D8-DACCC4E0CF32}">
  <dimension ref="A1:F48"/>
  <sheetViews>
    <sheetView workbookViewId="0">
      <selection activeCell="G13" sqref="G13"/>
    </sheetView>
  </sheetViews>
  <sheetFormatPr defaultRowHeight="13.2" x14ac:dyDescent="0.25"/>
  <cols>
    <col min="2" max="2" width="34.77734375" customWidth="1"/>
  </cols>
  <sheetData>
    <row r="1" spans="1:5" ht="13.2" customHeight="1" x14ac:dyDescent="0.25">
      <c r="A1" s="1" t="s">
        <v>0</v>
      </c>
      <c r="B1" s="1" t="s">
        <v>1</v>
      </c>
      <c r="C1" s="4">
        <v>2020</v>
      </c>
      <c r="D1" s="4">
        <v>2021</v>
      </c>
      <c r="E1" s="8">
        <v>2022</v>
      </c>
    </row>
    <row r="2" spans="1:5" ht="13.2" customHeight="1" x14ac:dyDescent="0.25">
      <c r="A2" s="5">
        <v>1</v>
      </c>
      <c r="B2" s="2" t="s">
        <v>2</v>
      </c>
      <c r="C2" s="5">
        <v>12388</v>
      </c>
      <c r="D2" s="5">
        <v>6666</v>
      </c>
      <c r="E2" s="9">
        <v>10063</v>
      </c>
    </row>
    <row r="3" spans="1:5" ht="13.2" customHeight="1" x14ac:dyDescent="0.25">
      <c r="A3" s="5">
        <v>2</v>
      </c>
      <c r="B3" s="2" t="s">
        <v>3</v>
      </c>
      <c r="C3" s="5">
        <v>59071</v>
      </c>
      <c r="D3" s="5">
        <v>55482</v>
      </c>
      <c r="E3" s="9">
        <v>44423</v>
      </c>
    </row>
    <row r="4" spans="1:5" ht="13.2" customHeight="1" x14ac:dyDescent="0.25">
      <c r="A4" s="5">
        <v>3</v>
      </c>
      <c r="B4" s="2" t="s">
        <v>4</v>
      </c>
      <c r="C4" s="5">
        <v>23107</v>
      </c>
      <c r="D4" s="5">
        <v>27128</v>
      </c>
      <c r="E4" s="9">
        <v>13963</v>
      </c>
    </row>
    <row r="5" spans="1:5" ht="13.2" customHeight="1" x14ac:dyDescent="0.25">
      <c r="A5" s="5">
        <v>4</v>
      </c>
      <c r="B5" s="2" t="s">
        <v>5</v>
      </c>
      <c r="C5" s="5">
        <v>5343</v>
      </c>
      <c r="D5" s="5">
        <v>4144</v>
      </c>
      <c r="E5" s="9">
        <v>23775</v>
      </c>
    </row>
    <row r="6" spans="1:5" ht="13.2" customHeight="1" x14ac:dyDescent="0.25">
      <c r="A6" s="5">
        <v>5</v>
      </c>
      <c r="B6" s="2" t="s">
        <v>6</v>
      </c>
      <c r="C6" s="5">
        <v>11623</v>
      </c>
      <c r="D6" s="5">
        <v>363</v>
      </c>
      <c r="E6" s="9">
        <v>1807</v>
      </c>
    </row>
    <row r="7" spans="1:5" ht="13.2" customHeight="1" x14ac:dyDescent="0.25">
      <c r="A7" s="5">
        <v>6</v>
      </c>
      <c r="B7" s="2" t="s">
        <v>7</v>
      </c>
      <c r="C7" s="5">
        <v>11808</v>
      </c>
      <c r="D7" s="5">
        <v>644</v>
      </c>
      <c r="E7" s="9">
        <v>1941</v>
      </c>
    </row>
    <row r="8" spans="1:5" ht="13.2" customHeight="1" x14ac:dyDescent="0.25">
      <c r="A8" s="4">
        <v>7</v>
      </c>
      <c r="B8" s="2" t="s">
        <v>8</v>
      </c>
      <c r="C8" s="5">
        <v>359</v>
      </c>
      <c r="D8" s="5">
        <v>49</v>
      </c>
      <c r="E8" s="9">
        <v>7</v>
      </c>
    </row>
    <row r="9" spans="1:5" ht="13.2" customHeight="1" x14ac:dyDescent="0.25">
      <c r="A9" s="5">
        <v>8</v>
      </c>
      <c r="B9" s="2" t="s">
        <v>9</v>
      </c>
      <c r="C9" s="5">
        <v>17</v>
      </c>
      <c r="D9" s="5">
        <v>23</v>
      </c>
      <c r="E9" s="9">
        <v>17</v>
      </c>
    </row>
    <row r="10" spans="1:5" ht="13.2" customHeight="1" x14ac:dyDescent="0.25">
      <c r="A10" s="5">
        <v>9</v>
      </c>
      <c r="B10" s="2" t="s">
        <v>10</v>
      </c>
      <c r="C10" s="5">
        <v>2586</v>
      </c>
      <c r="D10" s="5">
        <v>2501</v>
      </c>
      <c r="E10" s="9">
        <v>1290</v>
      </c>
    </row>
    <row r="11" spans="1:5" ht="13.2" customHeight="1" x14ac:dyDescent="0.25">
      <c r="A11" s="5">
        <v>10</v>
      </c>
      <c r="B11" s="2" t="s">
        <v>11</v>
      </c>
      <c r="C11" s="5">
        <v>11</v>
      </c>
      <c r="D11" s="5">
        <v>25</v>
      </c>
      <c r="E11" s="9">
        <v>84</v>
      </c>
    </row>
    <row r="12" spans="1:5" x14ac:dyDescent="0.25">
      <c r="A12" s="5">
        <v>11</v>
      </c>
      <c r="B12" s="2" t="s">
        <v>12</v>
      </c>
      <c r="C12" s="5">
        <v>6118</v>
      </c>
      <c r="D12" s="5">
        <v>4715</v>
      </c>
      <c r="E12" s="9">
        <v>1312</v>
      </c>
    </row>
    <row r="13" spans="1:5" x14ac:dyDescent="0.25">
      <c r="A13" s="5">
        <v>12</v>
      </c>
      <c r="B13" s="2" t="s">
        <v>13</v>
      </c>
      <c r="C13" s="5">
        <v>28197</v>
      </c>
      <c r="D13" s="5">
        <v>9218</v>
      </c>
      <c r="E13" s="9">
        <v>6577</v>
      </c>
    </row>
    <row r="14" spans="1:5" ht="13.2" customHeight="1" x14ac:dyDescent="0.25">
      <c r="A14" s="5">
        <v>13</v>
      </c>
      <c r="B14" s="2" t="s">
        <v>14</v>
      </c>
      <c r="C14" s="5">
        <v>20646</v>
      </c>
      <c r="D14" s="5">
        <v>10421</v>
      </c>
      <c r="E14" s="9">
        <v>22834</v>
      </c>
    </row>
    <row r="15" spans="1:5" ht="13.2" customHeight="1" x14ac:dyDescent="0.25">
      <c r="A15" s="5">
        <v>14</v>
      </c>
      <c r="B15" s="2" t="s">
        <v>15</v>
      </c>
      <c r="C15" s="5">
        <v>890466</v>
      </c>
      <c r="D15" s="5">
        <v>822529</v>
      </c>
      <c r="E15" s="9">
        <v>332851</v>
      </c>
    </row>
    <row r="16" spans="1:5" ht="13.2" customHeight="1" x14ac:dyDescent="0.25">
      <c r="A16" s="5">
        <v>15</v>
      </c>
      <c r="B16" s="2" t="s">
        <v>16</v>
      </c>
      <c r="C16" s="5">
        <v>61829</v>
      </c>
      <c r="D16" s="5">
        <v>21762</v>
      </c>
      <c r="E16" s="9">
        <v>14546</v>
      </c>
    </row>
    <row r="17" spans="1:5" ht="13.2" customHeight="1" x14ac:dyDescent="0.25">
      <c r="A17" s="5">
        <v>16</v>
      </c>
      <c r="B17" s="2" t="s">
        <v>17</v>
      </c>
      <c r="C17" s="5">
        <v>133</v>
      </c>
      <c r="D17" s="5">
        <v>89</v>
      </c>
      <c r="E17" s="9">
        <v>381</v>
      </c>
    </row>
    <row r="18" spans="1:5" ht="13.2" customHeight="1" x14ac:dyDescent="0.25">
      <c r="A18" s="5">
        <v>17</v>
      </c>
      <c r="B18" s="2" t="s">
        <v>18</v>
      </c>
      <c r="C18" s="5">
        <v>728239</v>
      </c>
      <c r="D18" s="5">
        <v>725929</v>
      </c>
      <c r="E18" s="9">
        <v>866023</v>
      </c>
    </row>
    <row r="19" spans="1:5" ht="13.2" customHeight="1" x14ac:dyDescent="0.25">
      <c r="A19" s="5">
        <v>18</v>
      </c>
      <c r="B19" s="2" t="s">
        <v>19</v>
      </c>
      <c r="C19" s="5">
        <v>253425</v>
      </c>
      <c r="D19" s="5">
        <v>456521</v>
      </c>
      <c r="E19" s="9">
        <v>315377</v>
      </c>
    </row>
    <row r="20" spans="1:5" x14ac:dyDescent="0.25">
      <c r="A20" s="5">
        <v>19</v>
      </c>
      <c r="B20" s="2" t="s">
        <v>20</v>
      </c>
      <c r="C20" s="5">
        <v>353951</v>
      </c>
      <c r="D20" s="5">
        <v>366595</v>
      </c>
      <c r="E20" s="9">
        <v>421972</v>
      </c>
    </row>
    <row r="21" spans="1:5" ht="13.2" customHeight="1" x14ac:dyDescent="0.25">
      <c r="A21" s="5">
        <v>20</v>
      </c>
      <c r="B21" s="2" t="s">
        <v>21</v>
      </c>
      <c r="C21" s="5">
        <v>1165</v>
      </c>
      <c r="D21" s="5">
        <v>764</v>
      </c>
      <c r="E21" s="9">
        <v>8735</v>
      </c>
    </row>
    <row r="22" spans="1:5" ht="13.2" customHeight="1" x14ac:dyDescent="0.25">
      <c r="A22" s="5">
        <v>21</v>
      </c>
      <c r="B22" s="2" t="s">
        <v>22</v>
      </c>
      <c r="C22" s="5">
        <v>9576</v>
      </c>
      <c r="D22" s="5">
        <v>7311</v>
      </c>
      <c r="E22" s="9">
        <v>8391</v>
      </c>
    </row>
    <row r="23" spans="1:5" ht="13.2" customHeight="1" x14ac:dyDescent="0.25">
      <c r="A23" s="5">
        <v>22</v>
      </c>
      <c r="B23" s="2" t="s">
        <v>23</v>
      </c>
      <c r="C23" s="5">
        <v>45455</v>
      </c>
      <c r="D23" s="5">
        <v>74851</v>
      </c>
      <c r="E23" s="9">
        <v>116436</v>
      </c>
    </row>
    <row r="24" spans="1:5" ht="13.2" customHeight="1" x14ac:dyDescent="0.25">
      <c r="A24" s="5">
        <v>23</v>
      </c>
      <c r="B24" s="2" t="s">
        <v>24</v>
      </c>
      <c r="C24" s="5">
        <v>2329</v>
      </c>
      <c r="D24" s="5">
        <v>1274</v>
      </c>
      <c r="E24" s="9">
        <v>1119</v>
      </c>
    </row>
    <row r="25" spans="1:5" ht="13.2" customHeight="1" x14ac:dyDescent="0.25">
      <c r="A25" s="5">
        <v>24</v>
      </c>
      <c r="B25" s="2" t="s">
        <v>25</v>
      </c>
      <c r="C25" s="5">
        <v>1354</v>
      </c>
      <c r="D25" s="5">
        <v>727</v>
      </c>
      <c r="E25" s="9">
        <v>449</v>
      </c>
    </row>
    <row r="26" spans="1:5" ht="13.2" customHeight="1" x14ac:dyDescent="0.25">
      <c r="A26" s="5">
        <v>25</v>
      </c>
      <c r="B26" s="2" t="s">
        <v>26</v>
      </c>
      <c r="C26" s="5">
        <v>93966</v>
      </c>
      <c r="D26" s="5">
        <v>112773</v>
      </c>
      <c r="E26" s="9">
        <v>128805</v>
      </c>
    </row>
    <row r="27" spans="1:5" ht="13.2" customHeight="1" x14ac:dyDescent="0.25">
      <c r="A27" s="5">
        <v>26</v>
      </c>
      <c r="B27" s="2" t="s">
        <v>27</v>
      </c>
      <c r="C27" s="5">
        <v>38</v>
      </c>
      <c r="D27" s="5">
        <v>58</v>
      </c>
      <c r="E27" s="9">
        <v>16</v>
      </c>
    </row>
    <row r="28" spans="1:5" ht="13.2" customHeight="1" x14ac:dyDescent="0.25">
      <c r="A28" s="5">
        <v>27</v>
      </c>
      <c r="B28" s="2" t="s">
        <v>28</v>
      </c>
      <c r="C28" s="5">
        <v>223335</v>
      </c>
      <c r="D28" s="5">
        <v>138608</v>
      </c>
      <c r="E28" s="9">
        <v>128639</v>
      </c>
    </row>
    <row r="29" spans="1:5" ht="13.2" customHeight="1" x14ac:dyDescent="0.25">
      <c r="A29" s="5">
        <v>28</v>
      </c>
      <c r="B29" s="2" t="s">
        <v>29</v>
      </c>
      <c r="C29" s="5">
        <v>308145</v>
      </c>
      <c r="D29" s="5">
        <v>136519</v>
      </c>
      <c r="E29" s="9">
        <v>84712</v>
      </c>
    </row>
    <row r="30" spans="1:5" ht="13.2" customHeight="1" x14ac:dyDescent="0.25">
      <c r="A30" s="5">
        <v>29</v>
      </c>
      <c r="B30" s="2" t="s">
        <v>30</v>
      </c>
      <c r="C30" s="5">
        <v>42744</v>
      </c>
      <c r="D30" s="5">
        <v>29147</v>
      </c>
      <c r="E30" s="9">
        <v>17721</v>
      </c>
    </row>
    <row r="31" spans="1:5" ht="13.2" customHeight="1" x14ac:dyDescent="0.25">
      <c r="A31" s="5">
        <v>30</v>
      </c>
      <c r="B31" s="2" t="s">
        <v>31</v>
      </c>
      <c r="C31" s="5">
        <v>120</v>
      </c>
      <c r="D31" s="5">
        <v>54</v>
      </c>
      <c r="E31" s="9">
        <v>115</v>
      </c>
    </row>
    <row r="32" spans="1:5" ht="13.2" customHeight="1" x14ac:dyDescent="0.25">
      <c r="A32" s="5">
        <v>31</v>
      </c>
      <c r="B32" s="2" t="s">
        <v>32</v>
      </c>
      <c r="C32" s="5">
        <v>917</v>
      </c>
      <c r="D32" s="5">
        <v>1750</v>
      </c>
      <c r="E32" s="9">
        <v>1756</v>
      </c>
    </row>
    <row r="33" spans="1:6" ht="13.2" customHeight="1" x14ac:dyDescent="0.25">
      <c r="A33" s="5">
        <v>32</v>
      </c>
      <c r="B33" s="2" t="s">
        <v>33</v>
      </c>
      <c r="C33" s="5">
        <v>3184367</v>
      </c>
      <c r="D33" s="5">
        <v>3900651</v>
      </c>
      <c r="E33" s="9">
        <v>3504070</v>
      </c>
    </row>
    <row r="34" spans="1:6" ht="13.2" customHeight="1" x14ac:dyDescent="0.25">
      <c r="A34" s="5">
        <v>33</v>
      </c>
      <c r="B34" s="2" t="s">
        <v>34</v>
      </c>
      <c r="C34" s="5">
        <v>1910816</v>
      </c>
      <c r="D34" s="5">
        <v>2309563</v>
      </c>
      <c r="E34" s="9">
        <v>2148378</v>
      </c>
    </row>
    <row r="35" spans="1:6" ht="13.2" customHeight="1" x14ac:dyDescent="0.25">
      <c r="A35" s="5">
        <v>34</v>
      </c>
      <c r="B35" s="2" t="s">
        <v>35</v>
      </c>
      <c r="C35" s="5">
        <v>814</v>
      </c>
      <c r="D35" s="5">
        <v>867</v>
      </c>
      <c r="E35" s="9">
        <v>822</v>
      </c>
    </row>
    <row r="36" spans="1:6" ht="13.2" customHeight="1" x14ac:dyDescent="0.25">
      <c r="A36" s="5">
        <v>35</v>
      </c>
      <c r="B36" s="2" t="s">
        <v>36</v>
      </c>
      <c r="C36" s="5">
        <v>13042</v>
      </c>
      <c r="D36" s="5">
        <v>7214</v>
      </c>
      <c r="E36" s="9">
        <v>16963</v>
      </c>
    </row>
    <row r="37" spans="1:6" ht="13.2" customHeight="1" x14ac:dyDescent="0.25">
      <c r="A37" s="5">
        <v>36</v>
      </c>
      <c r="B37" s="2" t="s">
        <v>37</v>
      </c>
      <c r="C37" s="5">
        <v>5910</v>
      </c>
      <c r="D37" s="5">
        <v>3569</v>
      </c>
      <c r="E37" s="9">
        <v>7184</v>
      </c>
    </row>
    <row r="38" spans="1:6" ht="13.2" customHeight="1" x14ac:dyDescent="0.25">
      <c r="A38" s="5">
        <v>37</v>
      </c>
      <c r="B38" s="2" t="s">
        <v>38</v>
      </c>
      <c r="C38" s="5">
        <v>8974</v>
      </c>
      <c r="D38" s="5">
        <v>8422</v>
      </c>
      <c r="E38" s="9">
        <v>14572</v>
      </c>
    </row>
    <row r="39" spans="1:6" ht="13.2" customHeight="1" x14ac:dyDescent="0.25">
      <c r="A39" s="5">
        <v>38</v>
      </c>
      <c r="B39" s="2" t="s">
        <v>39</v>
      </c>
      <c r="C39" s="6">
        <v>0</v>
      </c>
      <c r="D39" s="5">
        <v>20794</v>
      </c>
      <c r="E39" s="9">
        <v>49834</v>
      </c>
    </row>
    <row r="40" spans="1:6" ht="13.2" customHeight="1" x14ac:dyDescent="0.25">
      <c r="A40" s="5">
        <v>39</v>
      </c>
      <c r="B40" s="2" t="s">
        <v>40</v>
      </c>
      <c r="C40" s="5">
        <v>8114</v>
      </c>
      <c r="D40" s="5">
        <v>2457</v>
      </c>
      <c r="E40" s="9">
        <v>1721</v>
      </c>
    </row>
    <row r="41" spans="1:6" x14ac:dyDescent="0.25">
      <c r="A41" s="5">
        <v>40</v>
      </c>
      <c r="B41" s="2" t="s">
        <v>41</v>
      </c>
      <c r="C41" s="5">
        <v>53239</v>
      </c>
      <c r="D41" s="5">
        <v>33680</v>
      </c>
      <c r="E41" s="9">
        <v>23011</v>
      </c>
    </row>
    <row r="42" spans="1:6" ht="13.8" x14ac:dyDescent="0.25">
      <c r="A42" s="11"/>
      <c r="B42" s="3" t="s">
        <v>42</v>
      </c>
      <c r="C42" s="7">
        <v>8383737</v>
      </c>
      <c r="D42" s="7">
        <v>9305857</v>
      </c>
      <c r="E42" s="10">
        <v>8342692</v>
      </c>
    </row>
    <row r="48" spans="1:6" x14ac:dyDescent="0.25">
      <c r="F48" s="1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B0CC-3E51-4211-BAD3-E07173F135B4}">
  <dimension ref="A1:K48"/>
  <sheetViews>
    <sheetView topLeftCell="B1" workbookViewId="0">
      <selection activeCell="E49" sqref="E49"/>
    </sheetView>
  </sheetViews>
  <sheetFormatPr defaultRowHeight="13.2" x14ac:dyDescent="0.25"/>
  <cols>
    <col min="1" max="1" width="8.88671875" customWidth="1"/>
    <col min="2" max="2" width="30.109375" customWidth="1"/>
    <col min="3" max="3" width="13.109375" customWidth="1"/>
    <col min="4" max="4" width="12.6640625" customWidth="1"/>
    <col min="5" max="5" width="14" customWidth="1"/>
    <col min="8" max="8" width="37.5546875" customWidth="1"/>
  </cols>
  <sheetData>
    <row r="1" spans="1:11" x14ac:dyDescent="0.25">
      <c r="A1" s="12" t="s">
        <v>0</v>
      </c>
      <c r="B1" s="12" t="s">
        <v>1</v>
      </c>
      <c r="C1" s="12">
        <v>2020</v>
      </c>
      <c r="D1" s="12">
        <v>2021</v>
      </c>
      <c r="E1" s="12">
        <v>2022</v>
      </c>
      <c r="G1" s="12" t="s">
        <v>0</v>
      </c>
      <c r="H1" s="12" t="s">
        <v>1</v>
      </c>
      <c r="I1" s="15">
        <v>20.2</v>
      </c>
      <c r="J1" s="15">
        <v>20.21</v>
      </c>
      <c r="K1" s="15">
        <v>20.22</v>
      </c>
    </row>
    <row r="2" spans="1:11" x14ac:dyDescent="0.25">
      <c r="A2" s="13">
        <v>1</v>
      </c>
      <c r="B2" s="13" t="s">
        <v>2</v>
      </c>
      <c r="C2" s="13">
        <v>12388</v>
      </c>
      <c r="D2" s="13">
        <v>6666</v>
      </c>
      <c r="E2" s="13">
        <v>10063</v>
      </c>
      <c r="G2" s="13">
        <v>1</v>
      </c>
      <c r="H2" s="13" t="s">
        <v>2</v>
      </c>
      <c r="I2" s="16">
        <f>C2/$C$42</f>
        <v>1.4776226878300213E-3</v>
      </c>
      <c r="J2" s="16">
        <f>D2/$D$42</f>
        <v>7.1632306406599626E-4</v>
      </c>
      <c r="K2" s="16">
        <f>E2/$E$42</f>
        <v>1.2062053831065559E-3</v>
      </c>
    </row>
    <row r="3" spans="1:11" x14ac:dyDescent="0.25">
      <c r="A3" s="13">
        <v>2</v>
      </c>
      <c r="B3" s="13" t="s">
        <v>3</v>
      </c>
      <c r="C3" s="13">
        <v>59071</v>
      </c>
      <c r="D3" s="13">
        <v>55482</v>
      </c>
      <c r="E3" s="13">
        <v>44423</v>
      </c>
      <c r="G3" s="13">
        <v>2</v>
      </c>
      <c r="H3" s="13" t="s">
        <v>3</v>
      </c>
      <c r="I3" s="16">
        <f t="shared" ref="I3:I42" si="0">C3/$C$42</f>
        <v>7.0459032767845649E-3</v>
      </c>
      <c r="J3" s="16">
        <f t="shared" ref="J3:J42" si="1">D3/$D$42</f>
        <v>5.9620516412405653E-3</v>
      </c>
      <c r="K3" s="16">
        <f t="shared" ref="K3:K42" si="2">E3/$E$42</f>
        <v>5.3247800590025375E-3</v>
      </c>
    </row>
    <row r="4" spans="1:11" x14ac:dyDescent="0.25">
      <c r="A4" s="13">
        <v>3</v>
      </c>
      <c r="B4" s="13" t="s">
        <v>4</v>
      </c>
      <c r="C4" s="13">
        <v>23107</v>
      </c>
      <c r="D4" s="13">
        <v>27128</v>
      </c>
      <c r="E4" s="13">
        <v>13963</v>
      </c>
      <c r="G4" s="13">
        <v>3</v>
      </c>
      <c r="H4" s="13" t="s">
        <v>4</v>
      </c>
      <c r="I4" s="16">
        <f t="shared" si="0"/>
        <v>2.7561694743048356E-3</v>
      </c>
      <c r="J4" s="16">
        <f t="shared" si="1"/>
        <v>2.9151533276301151E-3</v>
      </c>
      <c r="K4" s="16">
        <f t="shared" si="2"/>
        <v>1.6736803899748427E-3</v>
      </c>
    </row>
    <row r="5" spans="1:11" x14ac:dyDescent="0.25">
      <c r="A5" s="13">
        <v>4</v>
      </c>
      <c r="B5" s="13" t="s">
        <v>5</v>
      </c>
      <c r="C5" s="13">
        <v>5343</v>
      </c>
      <c r="D5" s="13">
        <v>4144</v>
      </c>
      <c r="E5" s="13">
        <v>23775</v>
      </c>
      <c r="G5" s="13">
        <v>4</v>
      </c>
      <c r="H5" s="13" t="s">
        <v>5</v>
      </c>
      <c r="I5" s="16">
        <f t="shared" si="0"/>
        <v>6.3730529714851501E-4</v>
      </c>
      <c r="J5" s="16">
        <f t="shared" si="1"/>
        <v>4.4531094771819513E-4</v>
      </c>
      <c r="K5" s="16">
        <f t="shared" si="2"/>
        <v>2.8497995611009011E-3</v>
      </c>
    </row>
    <row r="6" spans="1:11" x14ac:dyDescent="0.25">
      <c r="A6" s="13">
        <v>5</v>
      </c>
      <c r="B6" s="13" t="s">
        <v>6</v>
      </c>
      <c r="C6" s="13">
        <v>11623</v>
      </c>
      <c r="D6" s="13">
        <v>363</v>
      </c>
      <c r="E6" s="13">
        <v>1807</v>
      </c>
      <c r="G6" s="13">
        <v>5</v>
      </c>
      <c r="H6" s="13" t="s">
        <v>6</v>
      </c>
      <c r="I6" s="16">
        <f t="shared" si="0"/>
        <v>1.3863745964359331E-3</v>
      </c>
      <c r="J6" s="16">
        <f t="shared" si="1"/>
        <v>3.9007691607554254E-5</v>
      </c>
      <c r="K6" s="16">
        <f t="shared" si="2"/>
        <v>2.1659675318230615E-4</v>
      </c>
    </row>
    <row r="7" spans="1:11" x14ac:dyDescent="0.25">
      <c r="A7" s="13">
        <v>6</v>
      </c>
      <c r="B7" s="13" t="s">
        <v>7</v>
      </c>
      <c r="C7" s="13">
        <v>11808</v>
      </c>
      <c r="D7" s="13">
        <v>644</v>
      </c>
      <c r="E7" s="13">
        <v>1941</v>
      </c>
      <c r="G7" s="13">
        <v>6</v>
      </c>
      <c r="H7" s="13" t="s">
        <v>7</v>
      </c>
      <c r="I7" s="16">
        <f t="shared" si="0"/>
        <v>1.408441128341693E-3</v>
      </c>
      <c r="J7" s="16">
        <f t="shared" si="1"/>
        <v>6.9203728361611402E-5</v>
      </c>
      <c r="K7" s="16">
        <f t="shared" si="2"/>
        <v>2.3265871495675497E-4</v>
      </c>
    </row>
    <row r="8" spans="1:11" x14ac:dyDescent="0.25">
      <c r="A8" s="13">
        <v>7</v>
      </c>
      <c r="B8" s="13" t="s">
        <v>8</v>
      </c>
      <c r="C8" s="13">
        <v>359</v>
      </c>
      <c r="D8" s="13">
        <v>49</v>
      </c>
      <c r="E8" s="13">
        <v>7</v>
      </c>
      <c r="G8" s="13">
        <v>7</v>
      </c>
      <c r="H8" s="13" t="s">
        <v>8</v>
      </c>
      <c r="I8" s="16">
        <f t="shared" si="0"/>
        <v>4.2820999752258451E-5</v>
      </c>
      <c r="J8" s="16">
        <f t="shared" si="1"/>
        <v>5.2655010709921717E-6</v>
      </c>
      <c r="K8" s="16">
        <f t="shared" si="2"/>
        <v>8.3905770463538623E-7</v>
      </c>
    </row>
    <row r="9" spans="1:11" x14ac:dyDescent="0.25">
      <c r="A9" s="13">
        <v>8</v>
      </c>
      <c r="B9" s="13" t="s">
        <v>9</v>
      </c>
      <c r="C9" s="13">
        <v>17</v>
      </c>
      <c r="D9" s="13">
        <v>23</v>
      </c>
      <c r="E9" s="13">
        <v>17</v>
      </c>
      <c r="G9" s="13">
        <v>8</v>
      </c>
      <c r="H9" s="13" t="s">
        <v>9</v>
      </c>
      <c r="I9" s="16">
        <f t="shared" si="0"/>
        <v>2.0277353643130744E-6</v>
      </c>
      <c r="J9" s="16">
        <f t="shared" si="1"/>
        <v>2.4715617272004071E-6</v>
      </c>
      <c r="K9" s="16">
        <f t="shared" si="2"/>
        <v>2.0377115684002239E-6</v>
      </c>
    </row>
    <row r="10" spans="1:11" x14ac:dyDescent="0.25">
      <c r="A10" s="13">
        <v>9</v>
      </c>
      <c r="B10" s="13" t="s">
        <v>10</v>
      </c>
      <c r="C10" s="13">
        <v>2586</v>
      </c>
      <c r="D10" s="13">
        <v>2501</v>
      </c>
      <c r="E10" s="13">
        <v>1290</v>
      </c>
      <c r="G10" s="13">
        <v>9</v>
      </c>
      <c r="H10" s="13" t="s">
        <v>10</v>
      </c>
      <c r="I10" s="16">
        <f t="shared" si="0"/>
        <v>3.0845433247727119E-4</v>
      </c>
      <c r="J10" s="16">
        <f t="shared" si="1"/>
        <v>2.6875547303166166E-4</v>
      </c>
      <c r="K10" s="16">
        <f t="shared" si="2"/>
        <v>1.5462634842566405E-4</v>
      </c>
    </row>
    <row r="11" spans="1:11" x14ac:dyDescent="0.25">
      <c r="A11" s="13">
        <v>10</v>
      </c>
      <c r="B11" s="13" t="s">
        <v>11</v>
      </c>
      <c r="C11" s="13">
        <v>11</v>
      </c>
      <c r="D11" s="13">
        <v>25</v>
      </c>
      <c r="E11" s="13">
        <v>84</v>
      </c>
      <c r="G11" s="13">
        <v>10</v>
      </c>
      <c r="H11" s="13" t="s">
        <v>11</v>
      </c>
      <c r="I11" s="16">
        <f t="shared" si="0"/>
        <v>1.312064059261401E-6</v>
      </c>
      <c r="J11" s="16">
        <f t="shared" si="1"/>
        <v>2.6864801382613124E-6</v>
      </c>
      <c r="K11" s="16">
        <f t="shared" si="2"/>
        <v>1.0068692455624635E-5</v>
      </c>
    </row>
    <row r="12" spans="1:11" x14ac:dyDescent="0.25">
      <c r="A12" s="13">
        <v>11</v>
      </c>
      <c r="B12" s="13" t="s">
        <v>12</v>
      </c>
      <c r="C12" s="13">
        <v>6118</v>
      </c>
      <c r="D12" s="13">
        <v>4715</v>
      </c>
      <c r="E12" s="13">
        <v>1312</v>
      </c>
      <c r="G12" s="13">
        <v>11</v>
      </c>
      <c r="H12" s="13" t="s">
        <v>12</v>
      </c>
      <c r="I12" s="16">
        <f t="shared" si="0"/>
        <v>7.2974617405102281E-4</v>
      </c>
      <c r="J12" s="16">
        <f t="shared" si="1"/>
        <v>5.0667015407608346E-4</v>
      </c>
      <c r="K12" s="16">
        <f t="shared" si="2"/>
        <v>1.5726338692594667E-4</v>
      </c>
    </row>
    <row r="13" spans="1:11" x14ac:dyDescent="0.25">
      <c r="A13" s="13">
        <v>12</v>
      </c>
      <c r="B13" s="13" t="s">
        <v>13</v>
      </c>
      <c r="C13" s="13">
        <v>28197</v>
      </c>
      <c r="D13" s="13">
        <v>9218</v>
      </c>
      <c r="E13" s="13">
        <v>6577</v>
      </c>
      <c r="G13" s="13">
        <v>12</v>
      </c>
      <c r="H13" s="13" t="s">
        <v>13</v>
      </c>
      <c r="I13" s="16">
        <f t="shared" si="0"/>
        <v>3.3632972980903383E-3</v>
      </c>
      <c r="J13" s="16">
        <f t="shared" si="1"/>
        <v>9.9055895657971095E-4</v>
      </c>
      <c r="K13" s="16">
        <f t="shared" si="2"/>
        <v>7.8835464619813364E-4</v>
      </c>
    </row>
    <row r="14" spans="1:11" x14ac:dyDescent="0.25">
      <c r="A14" s="13">
        <v>13</v>
      </c>
      <c r="B14" s="13" t="s">
        <v>14</v>
      </c>
      <c r="C14" s="13">
        <v>20646</v>
      </c>
      <c r="D14" s="13">
        <v>10421</v>
      </c>
      <c r="E14" s="13">
        <v>22834</v>
      </c>
      <c r="G14" s="13">
        <v>13</v>
      </c>
      <c r="H14" s="13" t="s">
        <v>14</v>
      </c>
      <c r="I14" s="16">
        <f t="shared" si="0"/>
        <v>2.4626249606828077E-3</v>
      </c>
      <c r="J14" s="16">
        <f t="shared" si="1"/>
        <v>1.1198323808328454E-3</v>
      </c>
      <c r="K14" s="16">
        <f t="shared" si="2"/>
        <v>2.7370062325206301E-3</v>
      </c>
    </row>
    <row r="15" spans="1:11" x14ac:dyDescent="0.25">
      <c r="A15" s="13">
        <v>14</v>
      </c>
      <c r="B15" s="13" t="s">
        <v>15</v>
      </c>
      <c r="C15" s="13">
        <v>890466</v>
      </c>
      <c r="D15" s="13">
        <v>822529</v>
      </c>
      <c r="E15" s="13">
        <v>332851</v>
      </c>
      <c r="G15" s="13">
        <v>14</v>
      </c>
      <c r="H15" s="13" t="s">
        <v>15</v>
      </c>
      <c r="I15" s="16">
        <f t="shared" si="0"/>
        <v>0.10621349405402387</v>
      </c>
      <c r="J15" s="16">
        <f t="shared" si="1"/>
        <v>8.838831286575756E-2</v>
      </c>
      <c r="K15" s="16">
        <f t="shared" si="2"/>
        <v>3.9897313720798994E-2</v>
      </c>
    </row>
    <row r="16" spans="1:11" x14ac:dyDescent="0.25">
      <c r="A16" s="13">
        <v>15</v>
      </c>
      <c r="B16" s="13" t="s">
        <v>16</v>
      </c>
      <c r="C16" s="13">
        <v>61829</v>
      </c>
      <c r="D16" s="13">
        <v>21762</v>
      </c>
      <c r="E16" s="13">
        <v>14546</v>
      </c>
      <c r="G16" s="13">
        <v>15</v>
      </c>
      <c r="H16" s="13" t="s">
        <v>16</v>
      </c>
      <c r="I16" s="16">
        <f t="shared" si="0"/>
        <v>7.3748735200066511E-3</v>
      </c>
      <c r="J16" s="16">
        <f t="shared" si="1"/>
        <v>2.3385272307537069E-3</v>
      </c>
      <c r="K16" s="16">
        <f t="shared" si="2"/>
        <v>1.7435619102323327E-3</v>
      </c>
    </row>
    <row r="17" spans="1:11" x14ac:dyDescent="0.25">
      <c r="A17" s="13">
        <v>16</v>
      </c>
      <c r="B17" s="13" t="s">
        <v>17</v>
      </c>
      <c r="C17" s="13">
        <v>133</v>
      </c>
      <c r="D17" s="13">
        <v>89</v>
      </c>
      <c r="E17" s="13">
        <v>381</v>
      </c>
      <c r="G17" s="13">
        <v>16</v>
      </c>
      <c r="H17" s="13" t="s">
        <v>17</v>
      </c>
      <c r="I17" s="16">
        <f t="shared" si="0"/>
        <v>1.5864047261978757E-5</v>
      </c>
      <c r="J17" s="16">
        <f t="shared" si="1"/>
        <v>9.5638692922102717E-6</v>
      </c>
      <c r="K17" s="16">
        <f t="shared" si="2"/>
        <v>4.5668712209440312E-5</v>
      </c>
    </row>
    <row r="18" spans="1:11" x14ac:dyDescent="0.25">
      <c r="A18" s="13">
        <v>17</v>
      </c>
      <c r="B18" s="13" t="s">
        <v>18</v>
      </c>
      <c r="C18" s="13">
        <v>728239</v>
      </c>
      <c r="D18" s="13">
        <v>725929</v>
      </c>
      <c r="E18" s="13">
        <v>866023</v>
      </c>
      <c r="G18" s="13">
        <v>17</v>
      </c>
      <c r="H18" s="13" t="s">
        <v>18</v>
      </c>
      <c r="I18" s="16">
        <f t="shared" si="0"/>
        <v>8.6863292586587579E-2</v>
      </c>
      <c r="J18" s="16">
        <f t="shared" si="1"/>
        <v>7.8007753611515851E-2</v>
      </c>
      <c r="K18" s="16">
        <f t="shared" si="2"/>
        <v>0.10380618150592159</v>
      </c>
    </row>
    <row r="19" spans="1:11" x14ac:dyDescent="0.25">
      <c r="A19" s="13">
        <v>18</v>
      </c>
      <c r="B19" s="13" t="s">
        <v>19</v>
      </c>
      <c r="C19" s="13">
        <v>253425</v>
      </c>
      <c r="D19" s="13">
        <v>456521</v>
      </c>
      <c r="E19" s="13">
        <v>315377</v>
      </c>
      <c r="G19" s="13">
        <v>18</v>
      </c>
      <c r="H19" s="13" t="s">
        <v>19</v>
      </c>
      <c r="I19" s="16">
        <f t="shared" si="0"/>
        <v>3.0228166747120051E-2</v>
      </c>
      <c r="J19" s="16">
        <f t="shared" si="1"/>
        <v>4.9057383967967702E-2</v>
      </c>
      <c r="K19" s="16">
        <f t="shared" si="2"/>
        <v>3.7802785959256319E-2</v>
      </c>
    </row>
    <row r="20" spans="1:11" x14ac:dyDescent="0.25">
      <c r="A20" s="13">
        <v>19</v>
      </c>
      <c r="B20" s="13" t="s">
        <v>20</v>
      </c>
      <c r="C20" s="13">
        <v>353951</v>
      </c>
      <c r="D20" s="13">
        <v>366595</v>
      </c>
      <c r="E20" s="13">
        <v>421972</v>
      </c>
      <c r="G20" s="13">
        <v>19</v>
      </c>
      <c r="H20" s="13" t="s">
        <v>20</v>
      </c>
      <c r="I20" s="16">
        <f t="shared" si="0"/>
        <v>4.2218762349057463E-2</v>
      </c>
      <c r="J20" s="16">
        <f t="shared" si="1"/>
        <v>3.939400745143623E-2</v>
      </c>
      <c r="K20" s="16">
        <f t="shared" si="2"/>
        <v>5.0579836820057601E-2</v>
      </c>
    </row>
    <row r="21" spans="1:11" x14ac:dyDescent="0.25">
      <c r="A21" s="13">
        <v>20</v>
      </c>
      <c r="B21" s="13" t="s">
        <v>21</v>
      </c>
      <c r="C21" s="13">
        <v>1165</v>
      </c>
      <c r="D21" s="13">
        <v>764</v>
      </c>
      <c r="E21" s="13">
        <v>8735</v>
      </c>
      <c r="G21" s="13">
        <v>20</v>
      </c>
      <c r="H21" s="13" t="s">
        <v>21</v>
      </c>
      <c r="I21" s="16">
        <f t="shared" si="0"/>
        <v>1.3895951173086655E-4</v>
      </c>
      <c r="J21" s="16">
        <f t="shared" si="1"/>
        <v>8.2098833025265696E-5</v>
      </c>
      <c r="K21" s="16">
        <f t="shared" si="2"/>
        <v>1.0470241499985855E-3</v>
      </c>
    </row>
    <row r="22" spans="1:11" x14ac:dyDescent="0.25">
      <c r="A22" s="13">
        <v>21</v>
      </c>
      <c r="B22" s="13" t="s">
        <v>22</v>
      </c>
      <c r="C22" s="13">
        <v>9576</v>
      </c>
      <c r="D22" s="13">
        <v>7311</v>
      </c>
      <c r="E22" s="13">
        <v>8391</v>
      </c>
      <c r="G22" s="13">
        <v>21</v>
      </c>
      <c r="H22" s="13" t="s">
        <v>22</v>
      </c>
      <c r="I22" s="16">
        <f t="shared" si="0"/>
        <v>1.1422114028624706E-3</v>
      </c>
      <c r="J22" s="16">
        <f t="shared" si="1"/>
        <v>7.8563425163313816E-4</v>
      </c>
      <c r="K22" s="16">
        <f t="shared" si="2"/>
        <v>1.0057904570850752E-3</v>
      </c>
    </row>
    <row r="23" spans="1:11" x14ac:dyDescent="0.25">
      <c r="A23" s="13">
        <v>22</v>
      </c>
      <c r="B23" s="13" t="s">
        <v>23</v>
      </c>
      <c r="C23" s="13">
        <v>45455</v>
      </c>
      <c r="D23" s="13">
        <v>74851</v>
      </c>
      <c r="E23" s="13">
        <v>116436</v>
      </c>
      <c r="G23" s="13">
        <v>22</v>
      </c>
      <c r="H23" s="13" t="s">
        <v>23</v>
      </c>
      <c r="I23" s="16">
        <f t="shared" si="0"/>
        <v>5.4218065285206347E-3</v>
      </c>
      <c r="J23" s="16">
        <f t="shared" si="1"/>
        <v>8.0434289931598998E-3</v>
      </c>
      <c r="K23" s="16">
        <f t="shared" si="2"/>
        <v>1.3956646128132263E-2</v>
      </c>
    </row>
    <row r="24" spans="1:11" x14ac:dyDescent="0.25">
      <c r="A24" s="13">
        <v>23</v>
      </c>
      <c r="B24" s="13" t="s">
        <v>24</v>
      </c>
      <c r="C24" s="13">
        <v>2329</v>
      </c>
      <c r="D24" s="13">
        <v>1274</v>
      </c>
      <c r="E24" s="13">
        <v>1119</v>
      </c>
      <c r="G24" s="13">
        <v>23</v>
      </c>
      <c r="H24" s="13" t="s">
        <v>24</v>
      </c>
      <c r="I24" s="16">
        <f t="shared" si="0"/>
        <v>2.7779974491089118E-4</v>
      </c>
      <c r="J24" s="16">
        <f t="shared" si="1"/>
        <v>1.3690302784579648E-4</v>
      </c>
      <c r="K24" s="16">
        <f t="shared" si="2"/>
        <v>1.3412936735528533E-4</v>
      </c>
    </row>
    <row r="25" spans="1:11" x14ac:dyDescent="0.25">
      <c r="A25" s="13">
        <v>24</v>
      </c>
      <c r="B25" s="13" t="s">
        <v>25</v>
      </c>
      <c r="C25" s="13">
        <v>1354</v>
      </c>
      <c r="D25" s="13">
        <v>727</v>
      </c>
      <c r="E25" s="13">
        <v>449</v>
      </c>
      <c r="G25" s="13">
        <v>24</v>
      </c>
      <c r="H25" s="13" t="s">
        <v>25</v>
      </c>
      <c r="I25" s="16">
        <f t="shared" si="0"/>
        <v>1.6150315783999426E-4</v>
      </c>
      <c r="J25" s="16">
        <f t="shared" si="1"/>
        <v>7.8122842420638966E-5</v>
      </c>
      <c r="K25" s="16">
        <f t="shared" si="2"/>
        <v>5.3819558483041206E-5</v>
      </c>
    </row>
    <row r="26" spans="1:11" x14ac:dyDescent="0.25">
      <c r="A26" s="13">
        <v>25</v>
      </c>
      <c r="B26" s="13" t="s">
        <v>26</v>
      </c>
      <c r="C26" s="13">
        <v>93966</v>
      </c>
      <c r="D26" s="13">
        <v>112773</v>
      </c>
      <c r="E26" s="13">
        <v>128805</v>
      </c>
      <c r="G26" s="13">
        <v>25</v>
      </c>
      <c r="H26" s="13" t="s">
        <v>26</v>
      </c>
      <c r="I26" s="16">
        <f t="shared" si="0"/>
        <v>1.1208128308414255E-2</v>
      </c>
      <c r="J26" s="16">
        <f t="shared" si="1"/>
        <v>1.2118496985285719E-2</v>
      </c>
      <c r="K26" s="16">
        <f t="shared" si="2"/>
        <v>1.5439261092222991E-2</v>
      </c>
    </row>
    <row r="27" spans="1:11" x14ac:dyDescent="0.25">
      <c r="A27" s="13">
        <v>26</v>
      </c>
      <c r="B27" s="13" t="s">
        <v>27</v>
      </c>
      <c r="C27" s="13">
        <v>38</v>
      </c>
      <c r="D27" s="13">
        <v>58</v>
      </c>
      <c r="E27" s="13">
        <v>16</v>
      </c>
      <c r="G27" s="13">
        <v>26</v>
      </c>
      <c r="H27" s="13" t="s">
        <v>27</v>
      </c>
      <c r="I27" s="16">
        <f>C27/$C$42</f>
        <v>4.5325849319939306E-6</v>
      </c>
      <c r="J27" s="16">
        <f t="shared" si="1"/>
        <v>6.2326339207662443E-6</v>
      </c>
      <c r="K27" s="16">
        <f t="shared" si="2"/>
        <v>1.9178461820237399E-6</v>
      </c>
    </row>
    <row r="28" spans="1:11" x14ac:dyDescent="0.25">
      <c r="A28" s="13">
        <v>27</v>
      </c>
      <c r="B28" s="13" t="s">
        <v>28</v>
      </c>
      <c r="C28" s="13">
        <v>223335</v>
      </c>
      <c r="D28" s="13">
        <v>138608</v>
      </c>
      <c r="E28" s="13">
        <v>128639</v>
      </c>
      <c r="G28" s="13">
        <v>27</v>
      </c>
      <c r="H28" s="13" t="s">
        <v>28</v>
      </c>
      <c r="I28" s="16">
        <f t="shared" si="0"/>
        <v>2.6639075152285908E-2</v>
      </c>
      <c r="J28" s="16">
        <f t="shared" si="1"/>
        <v>1.4894705560164959E-2</v>
      </c>
      <c r="K28" s="16">
        <f t="shared" si="2"/>
        <v>1.5419363438084494E-2</v>
      </c>
    </row>
    <row r="29" spans="1:11" x14ac:dyDescent="0.25">
      <c r="A29" s="13">
        <v>28</v>
      </c>
      <c r="B29" s="13" t="s">
        <v>29</v>
      </c>
      <c r="C29" s="13">
        <v>308145</v>
      </c>
      <c r="D29" s="13">
        <v>136519</v>
      </c>
      <c r="E29" s="13">
        <v>84712</v>
      </c>
      <c r="G29" s="13">
        <v>28</v>
      </c>
      <c r="H29" s="13" t="s">
        <v>29</v>
      </c>
      <c r="I29" s="16">
        <f t="shared" si="0"/>
        <v>3.6755089049191308E-2</v>
      </c>
      <c r="J29" s="16">
        <f t="shared" si="1"/>
        <v>1.4670223279811843E-2</v>
      </c>
      <c r="K29" s="16">
        <f t="shared" si="2"/>
        <v>1.0154036610724691E-2</v>
      </c>
    </row>
    <row r="30" spans="1:11" x14ac:dyDescent="0.25">
      <c r="A30" s="13">
        <v>29</v>
      </c>
      <c r="B30" s="13" t="s">
        <v>30</v>
      </c>
      <c r="C30" s="13">
        <v>42744</v>
      </c>
      <c r="D30" s="13">
        <v>29147</v>
      </c>
      <c r="E30" s="13">
        <v>17721</v>
      </c>
      <c r="G30" s="13">
        <v>29</v>
      </c>
      <c r="H30" s="13" t="s">
        <v>30</v>
      </c>
      <c r="I30" s="16">
        <f t="shared" si="0"/>
        <v>5.0984423771881201E-3</v>
      </c>
      <c r="J30" s="16">
        <f t="shared" si="1"/>
        <v>3.1321134635960987E-3</v>
      </c>
      <c r="K30" s="16">
        <f t="shared" si="2"/>
        <v>2.1241345119776688E-3</v>
      </c>
    </row>
    <row r="31" spans="1:11" x14ac:dyDescent="0.25">
      <c r="A31" s="13">
        <v>30</v>
      </c>
      <c r="B31" s="13" t="s">
        <v>31</v>
      </c>
      <c r="C31" s="13">
        <v>120</v>
      </c>
      <c r="D31" s="13">
        <v>54</v>
      </c>
      <c r="E31" s="13">
        <v>115</v>
      </c>
      <c r="G31" s="13">
        <v>30</v>
      </c>
      <c r="H31" s="13" t="s">
        <v>31</v>
      </c>
      <c r="I31" s="16">
        <f t="shared" si="0"/>
        <v>1.4313426101033465E-5</v>
      </c>
      <c r="J31" s="16">
        <f t="shared" si="1"/>
        <v>5.8027970986444345E-6</v>
      </c>
      <c r="K31" s="16">
        <f t="shared" si="2"/>
        <v>1.3784519433295632E-5</v>
      </c>
    </row>
    <row r="32" spans="1:11" x14ac:dyDescent="0.25">
      <c r="A32" s="13">
        <v>31</v>
      </c>
      <c r="B32" s="13" t="s">
        <v>32</v>
      </c>
      <c r="C32" s="13">
        <v>917</v>
      </c>
      <c r="D32" s="13">
        <v>1750</v>
      </c>
      <c r="E32" s="13">
        <v>1756</v>
      </c>
      <c r="G32" s="13">
        <v>31</v>
      </c>
      <c r="H32" s="13" t="s">
        <v>32</v>
      </c>
      <c r="I32" s="16">
        <f t="shared" si="0"/>
        <v>1.0937843112206407E-4</v>
      </c>
      <c r="J32" s="16">
        <f t="shared" si="1"/>
        <v>1.8805360967829186E-4</v>
      </c>
      <c r="K32" s="16">
        <f t="shared" si="2"/>
        <v>2.1048361847710546E-4</v>
      </c>
    </row>
    <row r="33" spans="1:11" x14ac:dyDescent="0.25">
      <c r="A33" s="13">
        <v>32</v>
      </c>
      <c r="B33" s="13" t="s">
        <v>33</v>
      </c>
      <c r="C33" s="13">
        <v>3184367</v>
      </c>
      <c r="D33" s="13">
        <v>3900651</v>
      </c>
      <c r="E33" s="13">
        <v>3504070</v>
      </c>
      <c r="G33" s="13">
        <v>32</v>
      </c>
      <c r="H33" s="13" t="s">
        <v>33</v>
      </c>
      <c r="I33" s="16">
        <f t="shared" si="0"/>
        <v>0.3798266811089136</v>
      </c>
      <c r="J33" s="16">
        <f t="shared" si="1"/>
        <v>0.41916085751156501</v>
      </c>
      <c r="K33" s="16">
        <f t="shared" si="2"/>
        <v>0.42001670444024541</v>
      </c>
    </row>
    <row r="34" spans="1:11" x14ac:dyDescent="0.25">
      <c r="A34" s="13">
        <v>33</v>
      </c>
      <c r="B34" s="13" t="s">
        <v>34</v>
      </c>
      <c r="C34" s="13">
        <v>1910816</v>
      </c>
      <c r="D34" s="13">
        <v>2309563</v>
      </c>
      <c r="E34" s="13">
        <v>2148378</v>
      </c>
      <c r="G34" s="13">
        <v>33</v>
      </c>
      <c r="H34" s="13" t="s">
        <v>34</v>
      </c>
      <c r="I34" s="16">
        <f t="shared" si="0"/>
        <v>0.22791936340560301</v>
      </c>
      <c r="J34" s="16">
        <f t="shared" si="1"/>
        <v>0.24818380510252844</v>
      </c>
      <c r="K34" s="16">
        <f t="shared" si="2"/>
        <v>0.25751615905273739</v>
      </c>
    </row>
    <row r="35" spans="1:11" x14ac:dyDescent="0.25">
      <c r="A35" s="13">
        <v>34</v>
      </c>
      <c r="B35" s="13" t="s">
        <v>35</v>
      </c>
      <c r="C35" s="13">
        <v>814</v>
      </c>
      <c r="D35" s="13">
        <v>867</v>
      </c>
      <c r="E35" s="13">
        <v>822</v>
      </c>
      <c r="G35" s="13">
        <v>34</v>
      </c>
      <c r="H35" s="13" t="s">
        <v>35</v>
      </c>
      <c r="I35" s="16">
        <f t="shared" si="0"/>
        <v>9.7092740385343676E-5</v>
      </c>
      <c r="J35" s="16">
        <f t="shared" si="1"/>
        <v>9.3167131194902311E-5</v>
      </c>
      <c r="K35" s="16">
        <f t="shared" si="2"/>
        <v>9.852934760146964E-5</v>
      </c>
    </row>
    <row r="36" spans="1:11" x14ac:dyDescent="0.25">
      <c r="A36" s="13">
        <v>35</v>
      </c>
      <c r="B36" s="13" t="s">
        <v>36</v>
      </c>
      <c r="C36" s="13">
        <v>13042</v>
      </c>
      <c r="D36" s="13">
        <v>7214</v>
      </c>
      <c r="E36" s="13">
        <v>16963</v>
      </c>
      <c r="G36" s="13">
        <v>35</v>
      </c>
      <c r="H36" s="13" t="s">
        <v>36</v>
      </c>
      <c r="I36" s="16">
        <f t="shared" si="0"/>
        <v>1.5556308600806537E-3</v>
      </c>
      <c r="J36" s="16">
        <f t="shared" si="1"/>
        <v>7.7521070869668426E-4</v>
      </c>
      <c r="K36" s="16">
        <f t="shared" si="2"/>
        <v>2.0332765491042938E-3</v>
      </c>
    </row>
    <row r="37" spans="1:11" x14ac:dyDescent="0.25">
      <c r="A37" s="13">
        <v>36</v>
      </c>
      <c r="B37" s="13" t="s">
        <v>37</v>
      </c>
      <c r="C37" s="13">
        <v>5910</v>
      </c>
      <c r="D37" s="13">
        <v>3569</v>
      </c>
      <c r="E37" s="13">
        <v>7184</v>
      </c>
      <c r="G37" s="13">
        <v>36</v>
      </c>
      <c r="H37" s="13" t="s">
        <v>37</v>
      </c>
      <c r="I37" s="16">
        <f t="shared" si="0"/>
        <v>7.0493623547589819E-4</v>
      </c>
      <c r="J37" s="16">
        <f t="shared" si="1"/>
        <v>3.8352190453818492E-4</v>
      </c>
      <c r="K37" s="16">
        <f t="shared" si="2"/>
        <v>8.611129357286593E-4</v>
      </c>
    </row>
    <row r="38" spans="1:11" x14ac:dyDescent="0.25">
      <c r="A38" s="13">
        <v>37</v>
      </c>
      <c r="B38" s="13" t="s">
        <v>38</v>
      </c>
      <c r="C38" s="13">
        <v>8974</v>
      </c>
      <c r="D38" s="13">
        <v>8422</v>
      </c>
      <c r="E38" s="13">
        <v>14572</v>
      </c>
      <c r="G38" s="13">
        <v>37</v>
      </c>
      <c r="H38" s="13" t="s">
        <v>38</v>
      </c>
      <c r="I38" s="16">
        <f t="shared" si="0"/>
        <v>1.0704057152556192E-3</v>
      </c>
      <c r="J38" s="16">
        <f t="shared" si="1"/>
        <v>9.0502142897747084E-4</v>
      </c>
      <c r="K38" s="16">
        <f t="shared" si="2"/>
        <v>1.7466784102781214E-3</v>
      </c>
    </row>
    <row r="39" spans="1:11" x14ac:dyDescent="0.25">
      <c r="A39" s="13">
        <v>38</v>
      </c>
      <c r="B39" s="13" t="s">
        <v>39</v>
      </c>
      <c r="C39" s="13">
        <v>0</v>
      </c>
      <c r="D39" s="13">
        <v>20794</v>
      </c>
      <c r="E39" s="13">
        <v>49834</v>
      </c>
      <c r="G39" s="13">
        <v>38</v>
      </c>
      <c r="H39" s="13" t="s">
        <v>39</v>
      </c>
      <c r="I39" s="16">
        <f t="shared" si="0"/>
        <v>0</v>
      </c>
      <c r="J39" s="16">
        <f t="shared" si="1"/>
        <v>2.2345067198002292E-3</v>
      </c>
      <c r="K39" s="16">
        <f t="shared" si="2"/>
        <v>5.9733716646856918E-3</v>
      </c>
    </row>
    <row r="40" spans="1:11" x14ac:dyDescent="0.25">
      <c r="A40" s="13">
        <v>39</v>
      </c>
      <c r="B40" s="13" t="s">
        <v>40</v>
      </c>
      <c r="C40" s="13">
        <v>8114</v>
      </c>
      <c r="D40" s="13">
        <v>2457</v>
      </c>
      <c r="E40" s="13">
        <v>1721</v>
      </c>
      <c r="G40" s="13">
        <v>39</v>
      </c>
      <c r="H40" s="13" t="s">
        <v>40</v>
      </c>
      <c r="I40" s="16">
        <f t="shared" si="0"/>
        <v>9.6782616153154614E-4</v>
      </c>
      <c r="J40" s="16">
        <f t="shared" si="1"/>
        <v>2.6402726798832176E-4</v>
      </c>
      <c r="K40" s="16">
        <f t="shared" si="2"/>
        <v>2.0628832995392855E-4</v>
      </c>
    </row>
    <row r="41" spans="1:11" x14ac:dyDescent="0.25">
      <c r="A41" s="13">
        <v>40</v>
      </c>
      <c r="B41" s="13" t="s">
        <v>41</v>
      </c>
      <c r="C41" s="13">
        <v>53239</v>
      </c>
      <c r="D41" s="13">
        <v>33680</v>
      </c>
      <c r="E41" s="13">
        <v>23011</v>
      </c>
      <c r="G41" s="13">
        <v>40</v>
      </c>
      <c r="H41" s="13" t="s">
        <v>41</v>
      </c>
      <c r="I41" s="16">
        <f t="shared" si="0"/>
        <v>6.350270768274339E-3</v>
      </c>
      <c r="J41" s="16">
        <f t="shared" si="1"/>
        <v>3.6192260422656399E-3</v>
      </c>
      <c r="K41" s="16">
        <f t="shared" si="2"/>
        <v>2.7582224059092678E-3</v>
      </c>
    </row>
    <row r="42" spans="1:11" x14ac:dyDescent="0.25">
      <c r="A42" s="13"/>
      <c r="B42" s="12" t="s">
        <v>42</v>
      </c>
      <c r="C42" s="12">
        <v>8383737</v>
      </c>
      <c r="D42" s="12">
        <v>9305857</v>
      </c>
      <c r="E42" s="12">
        <v>8342692</v>
      </c>
      <c r="G42" s="13"/>
      <c r="H42" s="12" t="s">
        <v>42</v>
      </c>
      <c r="I42" s="27">
        <f>SUM(I2:I41)</f>
        <v>1.0000000000000002</v>
      </c>
      <c r="J42" s="27">
        <f>SUM(J2:J41)</f>
        <v>1.0000000000000002</v>
      </c>
      <c r="K42" s="27">
        <f>SUM(K2:K41)</f>
        <v>1</v>
      </c>
    </row>
    <row r="44" spans="1:11" x14ac:dyDescent="0.25">
      <c r="B44" s="12" t="s">
        <v>44</v>
      </c>
      <c r="C44" s="12"/>
      <c r="D44" s="27">
        <f>(D42/C42)-1</f>
        <v>0.10998913730237492</v>
      </c>
      <c r="E44" s="27">
        <f>(E42/D42)-1</f>
        <v>-0.10350094569473822</v>
      </c>
    </row>
    <row r="46" spans="1:11" x14ac:dyDescent="0.25">
      <c r="H46" s="17"/>
      <c r="J46" s="17"/>
    </row>
    <row r="47" spans="1:11" x14ac:dyDescent="0.25">
      <c r="I47" s="17"/>
    </row>
    <row r="48" spans="1:11" x14ac:dyDescent="0.25">
      <c r="H4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2FC8-759C-42F0-9E28-AB96DFE75FE0}">
  <dimension ref="A2:L30"/>
  <sheetViews>
    <sheetView workbookViewId="0">
      <selection activeCell="C21" sqref="C21"/>
    </sheetView>
  </sheetViews>
  <sheetFormatPr defaultRowHeight="13.2" x14ac:dyDescent="0.25"/>
  <cols>
    <col min="2" max="2" width="34.44140625" customWidth="1"/>
    <col min="3" max="3" width="15.6640625" customWidth="1"/>
    <col min="4" max="4" width="12.77734375" customWidth="1"/>
    <col min="5" max="5" width="14" customWidth="1"/>
    <col min="7" max="7" width="14.33203125" bestFit="1" customWidth="1"/>
  </cols>
  <sheetData>
    <row r="2" spans="1:9" x14ac:dyDescent="0.25">
      <c r="A2" s="18" t="s">
        <v>0</v>
      </c>
      <c r="B2" s="18" t="s">
        <v>1</v>
      </c>
      <c r="C2" s="19">
        <v>2020</v>
      </c>
      <c r="D2" s="19">
        <v>2021</v>
      </c>
      <c r="E2" s="19">
        <v>2022</v>
      </c>
      <c r="G2" s="14"/>
      <c r="H2" s="14"/>
      <c r="I2" s="14"/>
    </row>
    <row r="3" spans="1:9" x14ac:dyDescent="0.25">
      <c r="A3" s="20">
        <v>1</v>
      </c>
      <c r="B3" s="21" t="s">
        <v>5</v>
      </c>
      <c r="C3" s="22">
        <v>5343</v>
      </c>
      <c r="D3" s="22">
        <v>4144</v>
      </c>
      <c r="E3" s="22">
        <v>23775</v>
      </c>
      <c r="G3" s="16"/>
      <c r="H3" s="16"/>
      <c r="I3" s="16"/>
    </row>
    <row r="4" spans="1:9" x14ac:dyDescent="0.25">
      <c r="A4" s="20">
        <v>2</v>
      </c>
      <c r="B4" s="21" t="s">
        <v>15</v>
      </c>
      <c r="C4" s="22">
        <v>890466</v>
      </c>
      <c r="D4" s="22">
        <v>822529</v>
      </c>
      <c r="E4" s="22">
        <v>332851</v>
      </c>
      <c r="G4" s="16"/>
      <c r="H4" s="16"/>
      <c r="I4" s="16"/>
    </row>
    <row r="5" spans="1:9" x14ac:dyDescent="0.25">
      <c r="A5" s="20">
        <v>3</v>
      </c>
      <c r="B5" s="21" t="s">
        <v>18</v>
      </c>
      <c r="C5" s="22">
        <v>728239</v>
      </c>
      <c r="D5" s="22">
        <v>725929</v>
      </c>
      <c r="E5" s="22">
        <v>866023</v>
      </c>
      <c r="G5" s="16"/>
      <c r="H5" s="16"/>
      <c r="I5" s="16"/>
    </row>
    <row r="6" spans="1:9" x14ac:dyDescent="0.25">
      <c r="A6" s="20">
        <v>4</v>
      </c>
      <c r="B6" s="21" t="s">
        <v>19</v>
      </c>
      <c r="C6" s="22">
        <v>253425</v>
      </c>
      <c r="D6" s="22">
        <v>456521</v>
      </c>
      <c r="E6" s="22">
        <v>315377</v>
      </c>
      <c r="G6" s="16"/>
      <c r="H6" s="16"/>
      <c r="I6" s="16"/>
    </row>
    <row r="7" spans="1:9" x14ac:dyDescent="0.25">
      <c r="A7" s="20">
        <v>5</v>
      </c>
      <c r="B7" s="21" t="s">
        <v>20</v>
      </c>
      <c r="C7" s="22">
        <v>353951</v>
      </c>
      <c r="D7" s="22">
        <v>366595</v>
      </c>
      <c r="E7" s="22">
        <v>421972</v>
      </c>
      <c r="G7" s="16"/>
      <c r="H7" s="16"/>
      <c r="I7" s="16"/>
    </row>
    <row r="8" spans="1:9" x14ac:dyDescent="0.25">
      <c r="A8" s="20">
        <v>6</v>
      </c>
      <c r="B8" s="21" t="s">
        <v>28</v>
      </c>
      <c r="C8" s="22">
        <v>223335</v>
      </c>
      <c r="D8" s="22">
        <v>138608</v>
      </c>
      <c r="E8" s="22">
        <v>128639</v>
      </c>
      <c r="G8" s="16"/>
      <c r="H8" s="16"/>
      <c r="I8" s="16"/>
    </row>
    <row r="9" spans="1:9" x14ac:dyDescent="0.25">
      <c r="A9" s="20">
        <v>7</v>
      </c>
      <c r="B9" s="21" t="s">
        <v>29</v>
      </c>
      <c r="C9" s="22">
        <v>308145</v>
      </c>
      <c r="D9" s="22">
        <v>136519</v>
      </c>
      <c r="E9" s="22">
        <v>84712</v>
      </c>
      <c r="G9" s="16"/>
      <c r="H9" s="16"/>
      <c r="I9" s="16"/>
    </row>
    <row r="10" spans="1:9" x14ac:dyDescent="0.25">
      <c r="A10" s="20">
        <v>8</v>
      </c>
      <c r="B10" s="21" t="s">
        <v>33</v>
      </c>
      <c r="C10" s="22">
        <v>3184367</v>
      </c>
      <c r="D10" s="22">
        <v>3900651</v>
      </c>
      <c r="E10" s="22">
        <v>3504070</v>
      </c>
      <c r="G10" s="16"/>
      <c r="H10" s="16"/>
      <c r="I10" s="16"/>
    </row>
    <row r="11" spans="1:9" x14ac:dyDescent="0.25">
      <c r="A11" s="20">
        <v>9</v>
      </c>
      <c r="B11" s="21" t="s">
        <v>34</v>
      </c>
      <c r="C11" s="22">
        <v>1910816</v>
      </c>
      <c r="D11" s="22">
        <v>2309563</v>
      </c>
      <c r="E11" s="22">
        <v>2148378</v>
      </c>
      <c r="G11" s="16"/>
      <c r="H11" s="16"/>
      <c r="I11" s="16"/>
    </row>
    <row r="12" spans="1:9" x14ac:dyDescent="0.25">
      <c r="A12" s="20">
        <v>10</v>
      </c>
      <c r="B12" s="23" t="s">
        <v>23</v>
      </c>
      <c r="C12" s="23">
        <v>45455</v>
      </c>
      <c r="D12" s="23">
        <v>74851</v>
      </c>
      <c r="E12" s="23">
        <v>116436</v>
      </c>
      <c r="G12" s="16"/>
      <c r="H12" s="16"/>
      <c r="I12" s="16"/>
    </row>
    <row r="13" spans="1:9" x14ac:dyDescent="0.25">
      <c r="A13" s="20">
        <v>11</v>
      </c>
      <c r="B13" s="23" t="s">
        <v>26</v>
      </c>
      <c r="C13" s="23">
        <v>93966</v>
      </c>
      <c r="D13" s="23">
        <v>112773</v>
      </c>
      <c r="E13" s="23">
        <v>128805</v>
      </c>
      <c r="G13" s="16"/>
      <c r="H13" s="16"/>
      <c r="I13" s="16"/>
    </row>
    <row r="14" spans="1:9" ht="13.8" x14ac:dyDescent="0.25">
      <c r="A14" s="20"/>
      <c r="B14" s="24" t="s">
        <v>42</v>
      </c>
      <c r="C14" s="10">
        <v>8383737</v>
      </c>
      <c r="D14" s="10">
        <v>9305857</v>
      </c>
      <c r="E14" s="10">
        <v>8342692</v>
      </c>
    </row>
    <row r="15" spans="1:9" x14ac:dyDescent="0.25">
      <c r="G15" s="17"/>
      <c r="H15" s="17"/>
      <c r="I15" s="17"/>
    </row>
    <row r="18" spans="1:12" x14ac:dyDescent="0.25">
      <c r="A18" s="18" t="s">
        <v>0</v>
      </c>
      <c r="B18" s="18" t="s">
        <v>1</v>
      </c>
      <c r="C18" s="25">
        <v>20.2</v>
      </c>
      <c r="D18" s="25">
        <v>20.21</v>
      </c>
      <c r="E18" s="25">
        <v>20.22</v>
      </c>
    </row>
    <row r="19" spans="1:12" x14ac:dyDescent="0.25">
      <c r="A19" s="20">
        <v>1</v>
      </c>
      <c r="B19" s="21" t="s">
        <v>5</v>
      </c>
      <c r="C19" s="26">
        <f>C3/$C$14</f>
        <v>6.3730529714851501E-4</v>
      </c>
      <c r="D19" s="26">
        <f>D3/$D$14</f>
        <v>4.4531094771819513E-4</v>
      </c>
      <c r="E19" s="26">
        <f>E3/$E$14</f>
        <v>2.8497995611009011E-3</v>
      </c>
    </row>
    <row r="20" spans="1:12" x14ac:dyDescent="0.25">
      <c r="A20" s="20">
        <v>2</v>
      </c>
      <c r="B20" s="21" t="s">
        <v>15</v>
      </c>
      <c r="C20" s="26">
        <f t="shared" ref="C20:C29" si="0">C4/$C$14</f>
        <v>0.10621349405402387</v>
      </c>
      <c r="D20" s="26">
        <f t="shared" ref="D20:D29" si="1">D4/$D$14</f>
        <v>8.838831286575756E-2</v>
      </c>
      <c r="E20" s="26">
        <f t="shared" ref="E20:E29" si="2">E4/$E$14</f>
        <v>3.9897313720798994E-2</v>
      </c>
    </row>
    <row r="21" spans="1:12" x14ac:dyDescent="0.25">
      <c r="A21" s="20">
        <v>3</v>
      </c>
      <c r="B21" s="21" t="s">
        <v>18</v>
      </c>
      <c r="C21" s="26">
        <f t="shared" si="0"/>
        <v>8.6863292586587579E-2</v>
      </c>
      <c r="D21" s="26">
        <f t="shared" si="1"/>
        <v>7.8007753611515851E-2</v>
      </c>
      <c r="E21" s="26">
        <f t="shared" si="2"/>
        <v>0.10380618150592159</v>
      </c>
      <c r="J21" s="16"/>
      <c r="K21" s="16"/>
      <c r="L21" s="16"/>
    </row>
    <row r="22" spans="1:12" x14ac:dyDescent="0.25">
      <c r="A22" s="20">
        <v>4</v>
      </c>
      <c r="B22" s="21" t="s">
        <v>19</v>
      </c>
      <c r="C22" s="26">
        <f t="shared" si="0"/>
        <v>3.0228166747120051E-2</v>
      </c>
      <c r="D22" s="26">
        <f t="shared" si="1"/>
        <v>4.9057383967967702E-2</v>
      </c>
      <c r="E22" s="26">
        <f t="shared" si="2"/>
        <v>3.7802785959256319E-2</v>
      </c>
      <c r="J22" s="16"/>
      <c r="K22" s="16"/>
      <c r="L22" s="16"/>
    </row>
    <row r="23" spans="1:12" x14ac:dyDescent="0.25">
      <c r="A23" s="20">
        <v>5</v>
      </c>
      <c r="B23" s="21" t="s">
        <v>20</v>
      </c>
      <c r="C23" s="26">
        <f t="shared" si="0"/>
        <v>4.2218762349057463E-2</v>
      </c>
      <c r="D23" s="26">
        <f t="shared" si="1"/>
        <v>3.939400745143623E-2</v>
      </c>
      <c r="E23" s="26">
        <f t="shared" si="2"/>
        <v>5.0579836820057601E-2</v>
      </c>
      <c r="J23" s="16"/>
      <c r="K23" s="16"/>
      <c r="L23" s="16"/>
    </row>
    <row r="24" spans="1:12" x14ac:dyDescent="0.25">
      <c r="A24" s="20">
        <v>6</v>
      </c>
      <c r="B24" s="21" t="s">
        <v>28</v>
      </c>
      <c r="C24" s="26">
        <f t="shared" si="0"/>
        <v>2.6639075152285908E-2</v>
      </c>
      <c r="D24" s="26">
        <f t="shared" si="1"/>
        <v>1.4894705560164959E-2</v>
      </c>
      <c r="E24" s="26">
        <f t="shared" si="2"/>
        <v>1.5419363438084494E-2</v>
      </c>
      <c r="J24" s="16"/>
      <c r="K24" s="16"/>
      <c r="L24" s="16"/>
    </row>
    <row r="25" spans="1:12" x14ac:dyDescent="0.25">
      <c r="A25" s="20">
        <v>7</v>
      </c>
      <c r="B25" s="21" t="s">
        <v>29</v>
      </c>
      <c r="C25" s="26">
        <f t="shared" si="0"/>
        <v>3.6755089049191308E-2</v>
      </c>
      <c r="D25" s="26">
        <f t="shared" si="1"/>
        <v>1.4670223279811843E-2</v>
      </c>
      <c r="E25" s="26">
        <f t="shared" si="2"/>
        <v>1.0154036610724691E-2</v>
      </c>
      <c r="J25" s="16"/>
      <c r="K25" s="16"/>
      <c r="L25" s="16"/>
    </row>
    <row r="26" spans="1:12" x14ac:dyDescent="0.25">
      <c r="A26" s="20">
        <v>8</v>
      </c>
      <c r="B26" s="21" t="s">
        <v>33</v>
      </c>
      <c r="C26" s="26">
        <f t="shared" si="0"/>
        <v>0.3798266811089136</v>
      </c>
      <c r="D26" s="26">
        <f t="shared" si="1"/>
        <v>0.41916085751156501</v>
      </c>
      <c r="E26" s="26">
        <f t="shared" si="2"/>
        <v>0.42001670444024541</v>
      </c>
      <c r="J26" s="16"/>
      <c r="K26" s="16"/>
      <c r="L26" s="16"/>
    </row>
    <row r="27" spans="1:12" x14ac:dyDescent="0.25">
      <c r="A27" s="20">
        <v>9</v>
      </c>
      <c r="B27" s="21" t="s">
        <v>34</v>
      </c>
      <c r="C27" s="26">
        <f t="shared" si="0"/>
        <v>0.22791936340560301</v>
      </c>
      <c r="D27" s="26">
        <f t="shared" si="1"/>
        <v>0.24818380510252844</v>
      </c>
      <c r="E27" s="26">
        <f t="shared" si="2"/>
        <v>0.25751615905273739</v>
      </c>
    </row>
    <row r="28" spans="1:12" x14ac:dyDescent="0.25">
      <c r="A28" s="20">
        <v>10</v>
      </c>
      <c r="B28" s="23" t="s">
        <v>23</v>
      </c>
      <c r="C28" s="26">
        <f t="shared" si="0"/>
        <v>5.4218065285206347E-3</v>
      </c>
      <c r="D28" s="26">
        <f t="shared" si="1"/>
        <v>8.0434289931598998E-3</v>
      </c>
      <c r="E28" s="26">
        <f t="shared" si="2"/>
        <v>1.3956646128132263E-2</v>
      </c>
    </row>
    <row r="29" spans="1:12" x14ac:dyDescent="0.25">
      <c r="A29" s="20">
        <v>11</v>
      </c>
      <c r="B29" s="23" t="s">
        <v>26</v>
      </c>
      <c r="C29" s="26">
        <f t="shared" si="0"/>
        <v>1.1208128308414255E-2</v>
      </c>
      <c r="D29" s="26">
        <f t="shared" si="1"/>
        <v>1.2118496985285719E-2</v>
      </c>
      <c r="E29" s="26">
        <f t="shared" si="2"/>
        <v>1.5439261092222991E-2</v>
      </c>
    </row>
    <row r="30" spans="1:12" x14ac:dyDescent="0.25">
      <c r="A30" s="20"/>
      <c r="B30" s="28" t="s">
        <v>42</v>
      </c>
      <c r="C30" s="29">
        <f>SUM(C19:C29)</f>
        <v>0.95393116458686622</v>
      </c>
      <c r="D30" s="29">
        <f>SUM(D19:D29)</f>
        <v>0.9723642862769114</v>
      </c>
      <c r="E30" s="29">
        <f>SUM(E19:E29)</f>
        <v>0.96743808832928269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Original Data</vt:lpstr>
      <vt:lpstr>Percentage Conversion</vt:lpstr>
      <vt:lpstr>Major Offence Data</vt:lpstr>
      <vt:lpstr>All Category Chart</vt:lpstr>
      <vt:lpstr>Major Offence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Vijai Vikram Iyyappan</dc:creator>
  <cp:lastModifiedBy>Vijai vikram</cp:lastModifiedBy>
  <dcterms:created xsi:type="dcterms:W3CDTF">2022-12-10T17:17:27Z</dcterms:created>
  <dcterms:modified xsi:type="dcterms:W3CDTF">2022-12-11T18:07:28Z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