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ram\Documents\"/>
    </mc:Choice>
  </mc:AlternateContent>
  <xr:revisionPtr revIDLastSave="0" documentId="13_ncr:1_{78526F0B-AF75-428A-9841-C9FE7AF3B817}" xr6:coauthVersionLast="47" xr6:coauthVersionMax="47" xr10:uidLastSave="{00000000-0000-0000-0000-000000000000}"/>
  <bookViews>
    <workbookView xWindow="-108" yWindow="-108" windowWidth="23256" windowHeight="12576" xr2:uid="{5762744B-F902-409E-8C49-8A1CF27059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L26" i="1"/>
  <c r="L25" i="1"/>
  <c r="L24" i="1"/>
  <c r="J24" i="1"/>
  <c r="J41" i="1"/>
  <c r="J33" i="1"/>
  <c r="J34" i="1"/>
  <c r="J35" i="1"/>
  <c r="J36" i="1"/>
  <c r="J37" i="1"/>
  <c r="J38" i="1"/>
  <c r="J39" i="1"/>
  <c r="J40" i="1"/>
  <c r="J32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10" i="1"/>
</calcChain>
</file>

<file path=xl/sharedStrings.xml><?xml version="1.0" encoding="utf-8"?>
<sst xmlns="http://schemas.openxmlformats.org/spreadsheetml/2006/main" count="76" uniqueCount="51">
  <si>
    <t>SIGNODE INDIA LIMITED</t>
  </si>
  <si>
    <t>S.NO</t>
  </si>
  <si>
    <t>PRODUCT</t>
  </si>
  <si>
    <t xml:space="preserve">PACKING Module </t>
  </si>
  <si>
    <t>UNIT</t>
  </si>
  <si>
    <t>Quantity Packed (No's)</t>
  </si>
  <si>
    <t>Quantity Packed (MT)</t>
  </si>
  <si>
    <t>Rate(Rs/Unit)</t>
  </si>
  <si>
    <t>Amount</t>
  </si>
  <si>
    <t>Coil</t>
  </si>
  <si>
    <t>COIL WEIGHT (0-2MT)</t>
  </si>
  <si>
    <t>No's</t>
  </si>
  <si>
    <t>COIL WEIGHT (2-4MT)</t>
  </si>
  <si>
    <t>COIL WEIGHT (4-6MT)</t>
  </si>
  <si>
    <t>COIL WEIGHT (6-8MT)</t>
  </si>
  <si>
    <t>Sheet</t>
  </si>
  <si>
    <t>Cut to length -1210x920</t>
  </si>
  <si>
    <t>Cut to length -1210x865</t>
  </si>
  <si>
    <t>Embossing CTL packet-2795 mm</t>
  </si>
  <si>
    <t>Embossing CTL packet-2985 mm</t>
  </si>
  <si>
    <t>Embossing CTL packet-3711 mm</t>
  </si>
  <si>
    <t>Embossing CTL packet-3791 mm</t>
  </si>
  <si>
    <t>Tool</t>
  </si>
  <si>
    <t>Embossing Tool</t>
  </si>
  <si>
    <t>MT</t>
  </si>
  <si>
    <t>SCRAP PALLET-3750MM</t>
  </si>
  <si>
    <t>service</t>
  </si>
  <si>
    <t>Coil pallet making</t>
  </si>
  <si>
    <t>Pallet Making -Manpower</t>
  </si>
  <si>
    <t>TOOL RATE</t>
  </si>
  <si>
    <t>Labour</t>
  </si>
  <si>
    <t>SERVICE RATE</t>
  </si>
  <si>
    <t>Mt</t>
  </si>
  <si>
    <t xml:space="preserve">Total </t>
  </si>
  <si>
    <t>Deduction</t>
  </si>
  <si>
    <t>Material</t>
  </si>
  <si>
    <t>RATE</t>
  </si>
  <si>
    <t>QUANTITY</t>
  </si>
  <si>
    <t>TOTAL AMOUNT</t>
  </si>
  <si>
    <t>HDPE FABRIC (0-2MT)</t>
  </si>
  <si>
    <t>HDPE FABRIC (2-4MT)</t>
  </si>
  <si>
    <t>HDPE FABRIC (4-6MT)</t>
  </si>
  <si>
    <t>HDPE FABRIC (6-8MT)</t>
  </si>
  <si>
    <t>SCRAP PALLET-3750MM-Strap &amp; seal</t>
  </si>
  <si>
    <t>GC SHEET pallet</t>
  </si>
  <si>
    <t>GC SHEET HDPE</t>
  </si>
  <si>
    <t>PALLET (4-8MT)</t>
  </si>
  <si>
    <t>PALLET (0-4MT)</t>
  </si>
  <si>
    <t>TOTAL</t>
  </si>
  <si>
    <t xml:space="preserve">Total After Deduction </t>
  </si>
  <si>
    <t>JVTPL PACKING QUANTITY CERTIFICATION FOR THE MONTH OF OCTOBER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</si>
</sst>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44">
    <xf numFmtId="0" fontId="0" fillId="0" borderId="0" xfId="0"/>
    <xf numFmtId="0" fontId="3" fillId="0" borderId="1" xfId="0" applyFont="1" applyFill="1" applyBorder="1" applyAlignment="1">
      <alignment horizontal="center"/>
    </xf>
    <xf numFmtId="164" fontId="0" fillId="0" borderId="1" xfId="1" applyFont="1" applyFill="1" applyBorder="1" applyAlignment="1">
      <alignment horizontal="center"/>
    </xf>
    <xf numFmtId="164" fontId="0" fillId="0" borderId="0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1" xfId="0" applyBorder="1"/>
    <xf numFmtId="43" fontId="0" fillId="0" borderId="3" xfId="0" applyNumberFormat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" fontId="6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2" applyFont="1" applyBorder="1" applyAlignment="1">
      <alignment horizontal="center"/>
    </xf>
    <xf numFmtId="164" fontId="0" fillId="0" borderId="12" xfId="1" applyFont="1" applyFill="1" applyBorder="1" applyAlignment="1">
      <alignment horizontal="center"/>
    </xf>
    <xf numFmtId="0" fontId="0" fillId="0" borderId="18" xfId="0" applyBorder="1"/>
    <xf numFmtId="164" fontId="0" fillId="0" borderId="2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3" fontId="2" fillId="0" borderId="7" xfId="0" applyNumberFormat="1" applyFont="1" applyBorder="1" applyAlignment="1">
      <alignment horizontal="center"/>
    </xf>
    <xf numFmtId="0" fontId="0" fillId="0" borderId="4" xfId="0" applyBorder="1"/>
    <xf numFmtId="43" fontId="0" fillId="0" borderId="7" xfId="0" applyNumberFormat="1" applyBorder="1"/>
    <xf numFmtId="0" fontId="8" fillId="0" borderId="5" xfId="2" applyFont="1" applyBorder="1" applyAlignment="1">
      <alignment horizontal="center"/>
    </xf>
    <xf numFmtId="0" fontId="8" fillId="0" borderId="6" xfId="2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5" fillId="0" borderId="6" xfId="1" applyFont="1" applyFill="1" applyBorder="1" applyAlignment="1">
      <alignment horizontal="center"/>
    </xf>
    <xf numFmtId="164" fontId="5" fillId="0" borderId="7" xfId="1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3">
    <cellStyle name="Comma 2" xfId="1" xr:uid="{1B1CB859-B52A-420D-9B18-F57BC8A302D8}"/>
    <cellStyle name="Normal" xfId="0" builtinId="0"/>
    <cellStyle name="Normal 2 2" xfId="2" xr:uid="{AD7FAAE2-30AE-4A11-B17D-E764B60D67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CF04-1585-407C-9B48-DF7886F74553}">
  <sheetPr>
    <pageSetUpPr fitToPage="1"/>
  </sheetPr>
  <dimension ref="E4:L43"/>
  <sheetViews>
    <sheetView tabSelected="1" zoomScale="50" zoomScaleNormal="50" workbookViewId="0">
      <selection activeCell="M5" sqref="M5"/>
    </sheetView>
  </sheetViews>
  <sheetFormatPr defaultRowHeight="14.4" x14ac:dyDescent="0.3"/>
  <cols>
    <col min="7" max="7" width="31.44140625" bestFit="1" customWidth="1"/>
    <col min="10" max="10" width="16" bestFit="1" customWidth="1"/>
    <col min="11" max="11" width="11.109375" bestFit="1" customWidth="1"/>
    <col min="12" max="12" width="13.44140625" bestFit="1" customWidth="1"/>
  </cols>
  <sheetData>
    <row r="4" spans="5:12" ht="15" thickBot="1" x14ac:dyDescent="0.35"/>
    <row r="5" spans="5:12" x14ac:dyDescent="0.3">
      <c r="E5" s="33"/>
      <c r="F5" s="34"/>
      <c r="G5" s="34"/>
      <c r="H5" s="34"/>
      <c r="I5" s="34"/>
      <c r="J5" s="34"/>
      <c r="K5" s="34"/>
      <c r="L5" s="35"/>
    </row>
    <row r="6" spans="5:12" x14ac:dyDescent="0.3">
      <c r="E6" s="36"/>
      <c r="F6" s="37"/>
      <c r="G6" s="37"/>
      <c r="H6" s="37"/>
      <c r="I6" s="37"/>
      <c r="J6" s="37"/>
      <c r="K6" s="37"/>
      <c r="L6" s="38"/>
    </row>
    <row r="7" spans="5:12" x14ac:dyDescent="0.3">
      <c r="E7" s="36" t="s">
        <v>0</v>
      </c>
      <c r="F7" s="37"/>
      <c r="G7" s="37"/>
      <c r="H7" s="37"/>
      <c r="I7" s="37"/>
      <c r="J7" s="37"/>
      <c r="K7" s="37"/>
      <c r="L7" s="38"/>
    </row>
    <row r="8" spans="5:12" x14ac:dyDescent="0.3">
      <c r="E8" s="36" t="s">
        <v>50</v>
      </c>
      <c r="F8" s="37"/>
      <c r="G8" s="37"/>
      <c r="H8" s="37"/>
      <c r="I8" s="37"/>
      <c r="J8" s="37"/>
      <c r="K8" s="37"/>
      <c r="L8" s="38"/>
    </row>
    <row r="9" spans="5:12" ht="43.2" x14ac:dyDescent="0.3">
      <c r="E9" s="10" t="s">
        <v>1</v>
      </c>
      <c r="F9" s="7" t="s">
        <v>2</v>
      </c>
      <c r="G9" s="7" t="s">
        <v>3</v>
      </c>
      <c r="H9" s="7" t="s">
        <v>4</v>
      </c>
      <c r="I9" s="6" t="s">
        <v>5</v>
      </c>
      <c r="J9" s="6" t="s">
        <v>6</v>
      </c>
      <c r="K9" s="6" t="s">
        <v>7</v>
      </c>
      <c r="L9" s="11" t="s">
        <v>8</v>
      </c>
    </row>
    <row r="10" spans="5:12" ht="18" x14ac:dyDescent="0.35">
      <c r="E10" s="12">
        <v>1</v>
      </c>
      <c r="F10" s="5" t="s">
        <v>9</v>
      </c>
      <c r="G10" s="4" t="s">
        <v>10</v>
      </c>
      <c r="H10" s="1" t="s">
        <v>11</v>
      </c>
      <c r="I10" s="5">
        <v>22</v>
      </c>
      <c r="J10" s="5">
        <v>34.15</v>
      </c>
      <c r="K10" s="2">
        <v>548.82000000000005</v>
      </c>
      <c r="L10" s="13">
        <f>I10*K10</f>
        <v>12074.04</v>
      </c>
    </row>
    <row r="11" spans="5:12" ht="18" x14ac:dyDescent="0.35">
      <c r="E11" s="12">
        <v>2</v>
      </c>
      <c r="F11" s="5" t="s">
        <v>9</v>
      </c>
      <c r="G11" s="4" t="s">
        <v>12</v>
      </c>
      <c r="H11" s="1" t="s">
        <v>11</v>
      </c>
      <c r="I11" s="5">
        <v>760</v>
      </c>
      <c r="J11" s="5">
        <v>2546.08</v>
      </c>
      <c r="K11" s="2">
        <v>593.03</v>
      </c>
      <c r="L11" s="13">
        <f t="shared" ref="L11:L23" si="0">I11*K11</f>
        <v>450702.8</v>
      </c>
    </row>
    <row r="12" spans="5:12" ht="18" x14ac:dyDescent="0.35">
      <c r="E12" s="12">
        <v>3</v>
      </c>
      <c r="F12" s="5" t="s">
        <v>9</v>
      </c>
      <c r="G12" s="4" t="s">
        <v>13</v>
      </c>
      <c r="H12" s="1" t="s">
        <v>11</v>
      </c>
      <c r="I12" s="5">
        <v>303</v>
      </c>
      <c r="J12" s="5">
        <v>1317.23</v>
      </c>
      <c r="K12" s="2">
        <v>730</v>
      </c>
      <c r="L12" s="13">
        <f t="shared" si="0"/>
        <v>221190</v>
      </c>
    </row>
    <row r="13" spans="5:12" ht="18" x14ac:dyDescent="0.35">
      <c r="E13" s="12">
        <v>4</v>
      </c>
      <c r="F13" s="5" t="s">
        <v>9</v>
      </c>
      <c r="G13" s="4" t="s">
        <v>14</v>
      </c>
      <c r="H13" s="1" t="s">
        <v>11</v>
      </c>
      <c r="I13" s="5">
        <v>0</v>
      </c>
      <c r="J13" s="5">
        <v>0</v>
      </c>
      <c r="K13" s="2">
        <v>758.24</v>
      </c>
      <c r="L13" s="13">
        <f t="shared" si="0"/>
        <v>0</v>
      </c>
    </row>
    <row r="14" spans="5:12" ht="18" x14ac:dyDescent="0.35">
      <c r="E14" s="12">
        <v>5</v>
      </c>
      <c r="F14" s="5" t="s">
        <v>15</v>
      </c>
      <c r="G14" s="4" t="s">
        <v>16</v>
      </c>
      <c r="H14" s="1" t="s">
        <v>11</v>
      </c>
      <c r="I14" s="5"/>
      <c r="J14" s="5"/>
      <c r="K14" s="2">
        <v>767</v>
      </c>
      <c r="L14" s="13">
        <f t="shared" si="0"/>
        <v>0</v>
      </c>
    </row>
    <row r="15" spans="5:12" ht="18" x14ac:dyDescent="0.35">
      <c r="E15" s="12">
        <v>6</v>
      </c>
      <c r="F15" s="5" t="s">
        <v>15</v>
      </c>
      <c r="G15" s="4" t="s">
        <v>17</v>
      </c>
      <c r="H15" s="1" t="s">
        <v>11</v>
      </c>
      <c r="I15" s="5"/>
      <c r="J15" s="5"/>
      <c r="K15" s="2">
        <v>709.43</v>
      </c>
      <c r="L15" s="13">
        <f t="shared" si="0"/>
        <v>0</v>
      </c>
    </row>
    <row r="16" spans="5:12" ht="18" x14ac:dyDescent="0.35">
      <c r="E16" s="12">
        <v>7</v>
      </c>
      <c r="F16" s="5" t="s">
        <v>15</v>
      </c>
      <c r="G16" s="4" t="s">
        <v>18</v>
      </c>
      <c r="H16" s="1" t="s">
        <v>11</v>
      </c>
      <c r="I16" s="5"/>
      <c r="J16" s="5"/>
      <c r="K16" s="2">
        <v>2701</v>
      </c>
      <c r="L16" s="13">
        <f t="shared" si="0"/>
        <v>0</v>
      </c>
    </row>
    <row r="17" spans="5:12" ht="18" x14ac:dyDescent="0.35">
      <c r="E17" s="12">
        <v>8</v>
      </c>
      <c r="F17" s="5" t="s">
        <v>15</v>
      </c>
      <c r="G17" s="4" t="s">
        <v>19</v>
      </c>
      <c r="H17" s="1" t="s">
        <v>11</v>
      </c>
      <c r="I17" s="5"/>
      <c r="J17" s="5"/>
      <c r="K17" s="2">
        <v>3027</v>
      </c>
      <c r="L17" s="13">
        <f t="shared" si="0"/>
        <v>0</v>
      </c>
    </row>
    <row r="18" spans="5:12" ht="18" x14ac:dyDescent="0.35">
      <c r="E18" s="12">
        <v>9</v>
      </c>
      <c r="F18" s="5" t="s">
        <v>15</v>
      </c>
      <c r="G18" s="4" t="s">
        <v>20</v>
      </c>
      <c r="H18" s="1" t="s">
        <v>11</v>
      </c>
      <c r="I18" s="5"/>
      <c r="J18" s="5"/>
      <c r="K18" s="2">
        <v>4581</v>
      </c>
      <c r="L18" s="13">
        <f t="shared" si="0"/>
        <v>0</v>
      </c>
    </row>
    <row r="19" spans="5:12" ht="18" x14ac:dyDescent="0.35">
      <c r="E19" s="12">
        <v>10</v>
      </c>
      <c r="F19" s="5" t="s">
        <v>15</v>
      </c>
      <c r="G19" s="4" t="s">
        <v>21</v>
      </c>
      <c r="H19" s="1" t="s">
        <v>11</v>
      </c>
      <c r="I19" s="5"/>
      <c r="J19" s="5"/>
      <c r="K19" s="2">
        <v>4586</v>
      </c>
      <c r="L19" s="13">
        <f t="shared" si="0"/>
        <v>0</v>
      </c>
    </row>
    <row r="20" spans="5:12" ht="18" x14ac:dyDescent="0.35">
      <c r="E20" s="12">
        <v>11</v>
      </c>
      <c r="F20" s="5" t="s">
        <v>22</v>
      </c>
      <c r="G20" s="4" t="s">
        <v>23</v>
      </c>
      <c r="H20" s="1" t="s">
        <v>24</v>
      </c>
      <c r="I20" s="5"/>
      <c r="J20" s="5"/>
      <c r="K20" s="2">
        <v>20</v>
      </c>
      <c r="L20" s="13">
        <f t="shared" si="0"/>
        <v>0</v>
      </c>
    </row>
    <row r="21" spans="5:12" ht="18" x14ac:dyDescent="0.35">
      <c r="E21" s="12">
        <v>12</v>
      </c>
      <c r="F21" s="5" t="s">
        <v>15</v>
      </c>
      <c r="G21" s="4" t="s">
        <v>25</v>
      </c>
      <c r="H21" s="1" t="s">
        <v>11</v>
      </c>
      <c r="I21" s="5"/>
      <c r="J21" s="5"/>
      <c r="K21" s="2">
        <v>1498</v>
      </c>
      <c r="L21" s="13">
        <f t="shared" si="0"/>
        <v>0</v>
      </c>
    </row>
    <row r="22" spans="5:12" ht="18" x14ac:dyDescent="0.35">
      <c r="E22" s="12">
        <v>13</v>
      </c>
      <c r="F22" s="5" t="s">
        <v>26</v>
      </c>
      <c r="G22" s="4" t="s">
        <v>27</v>
      </c>
      <c r="H22" s="1" t="s">
        <v>11</v>
      </c>
      <c r="I22" s="5"/>
      <c r="J22" s="5"/>
      <c r="K22" s="2">
        <v>10.5</v>
      </c>
      <c r="L22" s="13">
        <f t="shared" si="0"/>
        <v>0</v>
      </c>
    </row>
    <row r="23" spans="5:12" ht="18" x14ac:dyDescent="0.35">
      <c r="E23" s="12">
        <v>14</v>
      </c>
      <c r="F23" s="5" t="s">
        <v>26</v>
      </c>
      <c r="G23" s="4" t="s">
        <v>28</v>
      </c>
      <c r="H23" s="1" t="s">
        <v>11</v>
      </c>
      <c r="I23" s="5">
        <v>1</v>
      </c>
      <c r="J23" s="5"/>
      <c r="K23" s="2">
        <v>25000</v>
      </c>
      <c r="L23" s="13">
        <f t="shared" si="0"/>
        <v>25000</v>
      </c>
    </row>
    <row r="24" spans="5:12" ht="18" x14ac:dyDescent="0.35">
      <c r="E24" s="12">
        <v>15</v>
      </c>
      <c r="F24" s="5" t="s">
        <v>22</v>
      </c>
      <c r="G24" s="4" t="s">
        <v>29</v>
      </c>
      <c r="H24" s="1" t="s">
        <v>24</v>
      </c>
      <c r="I24" s="5"/>
      <c r="J24" s="5">
        <f>SUM(J10:J23)</f>
        <v>3897.46</v>
      </c>
      <c r="K24" s="2">
        <v>9.5399999999999991</v>
      </c>
      <c r="L24" s="13">
        <f>J24*K24</f>
        <v>37181.768399999994</v>
      </c>
    </row>
    <row r="25" spans="5:12" ht="18.600000000000001" thickBot="1" x14ac:dyDescent="0.4">
      <c r="E25" s="12">
        <v>16</v>
      </c>
      <c r="F25" s="5" t="s">
        <v>30</v>
      </c>
      <c r="G25" s="4" t="s">
        <v>31</v>
      </c>
      <c r="H25" s="1" t="s">
        <v>32</v>
      </c>
      <c r="I25" s="9"/>
      <c r="J25" s="5">
        <v>3897.46</v>
      </c>
      <c r="K25" s="22">
        <v>116</v>
      </c>
      <c r="L25" s="13">
        <f>J25*K25</f>
        <v>452105.36</v>
      </c>
    </row>
    <row r="26" spans="5:12" ht="15" thickBot="1" x14ac:dyDescent="0.35">
      <c r="E26" s="12"/>
      <c r="F26" s="5"/>
      <c r="G26" s="5"/>
      <c r="H26" s="25"/>
      <c r="I26" s="29" t="s">
        <v>33</v>
      </c>
      <c r="J26" s="30"/>
      <c r="K26" s="30"/>
      <c r="L26" s="26">
        <f>SUM(L10:L25)</f>
        <v>1198253.9683999999</v>
      </c>
    </row>
    <row r="27" spans="5:12" x14ac:dyDescent="0.3">
      <c r="E27" s="14"/>
      <c r="F27" s="15"/>
      <c r="G27" s="15"/>
      <c r="H27" s="15"/>
      <c r="I27" s="15"/>
      <c r="J27" s="15"/>
      <c r="K27" s="15"/>
      <c r="L27" s="16"/>
    </row>
    <row r="28" spans="5:12" x14ac:dyDescent="0.3">
      <c r="E28" s="14"/>
      <c r="F28" s="15"/>
      <c r="G28" s="15"/>
      <c r="H28" s="15"/>
      <c r="I28" s="15"/>
      <c r="J28" s="15"/>
      <c r="K28" s="15"/>
      <c r="L28" s="16"/>
    </row>
    <row r="29" spans="5:12" ht="15" thickBot="1" x14ac:dyDescent="0.35">
      <c r="E29" s="14"/>
      <c r="F29" s="15"/>
      <c r="G29" s="15"/>
      <c r="H29" s="15"/>
      <c r="I29" s="15"/>
      <c r="J29" s="15"/>
      <c r="K29" s="15"/>
      <c r="L29" s="16"/>
    </row>
    <row r="30" spans="5:12" ht="15.6" x14ac:dyDescent="0.3">
      <c r="E30" s="14"/>
      <c r="F30" s="39" t="s">
        <v>34</v>
      </c>
      <c r="G30" s="40"/>
      <c r="H30" s="40"/>
      <c r="I30" s="40"/>
      <c r="J30" s="41"/>
      <c r="K30" s="15"/>
      <c r="L30" s="16"/>
    </row>
    <row r="31" spans="5:12" x14ac:dyDescent="0.3">
      <c r="E31" s="14"/>
      <c r="F31" s="5" t="s">
        <v>1</v>
      </c>
      <c r="G31" s="8" t="s">
        <v>35</v>
      </c>
      <c r="H31" s="2" t="s">
        <v>36</v>
      </c>
      <c r="I31" s="8" t="s">
        <v>37</v>
      </c>
      <c r="J31" s="2" t="s">
        <v>38</v>
      </c>
      <c r="K31" s="17"/>
      <c r="L31" s="16"/>
    </row>
    <row r="32" spans="5:12" x14ac:dyDescent="0.3">
      <c r="E32" s="14"/>
      <c r="F32" s="5">
        <v>1</v>
      </c>
      <c r="G32" s="8" t="s">
        <v>39</v>
      </c>
      <c r="H32" s="2">
        <v>92.536500000000004</v>
      </c>
      <c r="I32" s="8">
        <v>11</v>
      </c>
      <c r="J32" s="2">
        <f>H32*I32</f>
        <v>1017.9015000000001</v>
      </c>
      <c r="K32" s="17"/>
      <c r="L32" s="16"/>
    </row>
    <row r="33" spans="5:12" x14ac:dyDescent="0.3">
      <c r="E33" s="14"/>
      <c r="F33" s="5">
        <v>2</v>
      </c>
      <c r="G33" s="8" t="s">
        <v>40</v>
      </c>
      <c r="H33" s="2">
        <v>114.75449999999999</v>
      </c>
      <c r="I33" s="8">
        <v>227</v>
      </c>
      <c r="J33" s="2">
        <f t="shared" ref="J33:J40" si="1">H33*I33</f>
        <v>26049.271499999999</v>
      </c>
      <c r="K33" s="17"/>
      <c r="L33" s="16"/>
    </row>
    <row r="34" spans="5:12" x14ac:dyDescent="0.3">
      <c r="E34" s="14"/>
      <c r="F34" s="5">
        <v>3</v>
      </c>
      <c r="G34" s="8" t="s">
        <v>41</v>
      </c>
      <c r="H34" s="2">
        <v>139.42949999999999</v>
      </c>
      <c r="I34" s="8">
        <v>125</v>
      </c>
      <c r="J34" s="2">
        <f t="shared" si="1"/>
        <v>17428.6875</v>
      </c>
      <c r="K34" s="17"/>
      <c r="L34" s="16"/>
    </row>
    <row r="35" spans="5:12" x14ac:dyDescent="0.3">
      <c r="E35" s="14"/>
      <c r="F35" s="5">
        <v>4</v>
      </c>
      <c r="G35" s="8" t="s">
        <v>42</v>
      </c>
      <c r="H35" s="2">
        <v>153.6885</v>
      </c>
      <c r="I35" s="8">
        <v>0</v>
      </c>
      <c r="J35" s="2">
        <f t="shared" si="1"/>
        <v>0</v>
      </c>
      <c r="K35" s="17"/>
      <c r="L35" s="16"/>
    </row>
    <row r="36" spans="5:12" x14ac:dyDescent="0.3">
      <c r="E36" s="14"/>
      <c r="F36" s="5">
        <v>5</v>
      </c>
      <c r="G36" s="8" t="s">
        <v>43</v>
      </c>
      <c r="H36" s="2">
        <v>242.23500000000001</v>
      </c>
      <c r="I36" s="8"/>
      <c r="J36" s="2">
        <f t="shared" si="1"/>
        <v>0</v>
      </c>
      <c r="K36" s="17"/>
      <c r="L36" s="16"/>
    </row>
    <row r="37" spans="5:12" x14ac:dyDescent="0.3">
      <c r="E37" s="14"/>
      <c r="F37" s="5">
        <v>6</v>
      </c>
      <c r="G37" s="8" t="s">
        <v>44</v>
      </c>
      <c r="H37" s="2">
        <v>189.75</v>
      </c>
      <c r="I37" s="8"/>
      <c r="J37" s="2">
        <f t="shared" si="1"/>
        <v>0</v>
      </c>
      <c r="K37" s="17"/>
      <c r="L37" s="16"/>
    </row>
    <row r="38" spans="5:12" x14ac:dyDescent="0.3">
      <c r="E38" s="14"/>
      <c r="F38" s="5">
        <v>7</v>
      </c>
      <c r="G38" s="8" t="s">
        <v>45</v>
      </c>
      <c r="H38" s="2">
        <v>270.23</v>
      </c>
      <c r="I38" s="8"/>
      <c r="J38" s="2">
        <f t="shared" si="1"/>
        <v>0</v>
      </c>
      <c r="K38" s="17"/>
      <c r="L38" s="16"/>
    </row>
    <row r="39" spans="5:12" x14ac:dyDescent="0.3">
      <c r="E39" s="14"/>
      <c r="F39" s="5">
        <v>8</v>
      </c>
      <c r="G39" s="8" t="s">
        <v>46</v>
      </c>
      <c r="H39" s="22">
        <v>359.78250000000003</v>
      </c>
      <c r="I39" s="23">
        <v>235</v>
      </c>
      <c r="J39" s="2">
        <f t="shared" si="1"/>
        <v>84548.887500000012</v>
      </c>
      <c r="K39" s="17"/>
      <c r="L39" s="16"/>
    </row>
    <row r="40" spans="5:12" ht="15" thickBot="1" x14ac:dyDescent="0.35">
      <c r="E40" s="14"/>
      <c r="F40" s="5">
        <v>9</v>
      </c>
      <c r="G40" s="8" t="s">
        <v>47</v>
      </c>
      <c r="H40" s="22">
        <v>271.93950000000001</v>
      </c>
      <c r="I40" s="23">
        <v>100</v>
      </c>
      <c r="J40" s="2">
        <f t="shared" si="1"/>
        <v>27193.95</v>
      </c>
      <c r="K40" s="3"/>
      <c r="L40" s="16"/>
    </row>
    <row r="41" spans="5:12" ht="15" thickBot="1" x14ac:dyDescent="0.35">
      <c r="E41" s="14"/>
      <c r="F41" s="15"/>
      <c r="G41" s="18"/>
      <c r="H41" s="42" t="s">
        <v>48</v>
      </c>
      <c r="I41" s="43"/>
      <c r="J41" s="24">
        <f>SUM(J32:J40)</f>
        <v>156238.698</v>
      </c>
      <c r="K41" s="3"/>
      <c r="L41" s="16"/>
    </row>
    <row r="42" spans="5:12" ht="18.600000000000001" thickBot="1" x14ac:dyDescent="0.4">
      <c r="E42" s="14"/>
      <c r="F42" s="15"/>
      <c r="G42" s="19"/>
      <c r="H42" s="19"/>
      <c r="I42" s="19"/>
      <c r="J42" s="19"/>
      <c r="K42" s="19"/>
      <c r="L42" s="16"/>
    </row>
    <row r="43" spans="5:12" ht="18.600000000000001" thickBot="1" x14ac:dyDescent="0.4">
      <c r="E43" s="27" t="s">
        <v>49</v>
      </c>
      <c r="F43" s="28"/>
      <c r="G43" s="28"/>
      <c r="H43" s="31">
        <f>L26-J41</f>
        <v>1042015.2703999999</v>
      </c>
      <c r="I43" s="31"/>
      <c r="J43" s="32"/>
      <c r="K43" s="20"/>
      <c r="L43" s="21"/>
    </row>
  </sheetData>
  <mergeCells count="8">
    <mergeCell ref="E43:G43"/>
    <mergeCell ref="I26:K26"/>
    <mergeCell ref="H43:J43"/>
    <mergeCell ref="E5:L6"/>
    <mergeCell ref="E7:L7"/>
    <mergeCell ref="E8:L8"/>
    <mergeCell ref="F30:J30"/>
    <mergeCell ref="H41:I41"/>
  </mergeCells>
  <pageMargins left="0.70866141732283472" right="0.70866141732283472" top="0.74803149606299213" bottom="0.74803149606299213" header="0.31496062992125984" footer="0.31496062992125984"/>
  <pageSetup paperSize="9" scale="67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</dc:creator>
  <cp:lastModifiedBy>jayaram</cp:lastModifiedBy>
  <cp:lastPrinted>2021-11-05T08:43:55Z</cp:lastPrinted>
  <dcterms:created xsi:type="dcterms:W3CDTF">2021-11-03T12:51:19Z</dcterms:created>
  <dcterms:modified xsi:type="dcterms:W3CDTF">2021-11-05T08:45:28Z</dcterms:modified>
</cp:coreProperties>
</file>