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30" firstSheet="1" activeTab="16"/>
  </bookViews>
  <sheets>
    <sheet name="Sheet1" sheetId="1" r:id="rId1"/>
    <sheet name="Sheet2" sheetId="2" r:id="rId2"/>
    <sheet name="etl" sheetId="3" r:id="rId3"/>
    <sheet name="elt" sheetId="4" r:id="rId4"/>
    <sheet name="Dim Modeling" sheetId="5" r:id="rId5"/>
    <sheet name="Sheet4" sheetId="6" r:id="rId6"/>
    <sheet name="Dimensions" sheetId="7" r:id="rId7"/>
    <sheet name="Sheet5" sheetId="8" r:id="rId8"/>
    <sheet name="Sheet3" sheetId="9" r:id="rId9"/>
    <sheet name="Sheet6" sheetId="10" r:id="rId10"/>
    <sheet name="Fact Tables" sheetId="11" r:id="rId11"/>
    <sheet name="Sheet7" sheetId="12" r:id="rId12"/>
    <sheet name="Sheet8" sheetId="13" r:id="rId13"/>
    <sheet name="Sheet9" sheetId="14" r:id="rId14"/>
    <sheet name="ODI Arch-Comp" sheetId="15" r:id="rId15"/>
    <sheet name="Sheet11" sheetId="16" r:id="rId16"/>
    <sheet name="ODI Dev" sheetId="17" r:id="rId17"/>
    <sheet name="Sheet10" sheetId="18" r:id="rId18"/>
    <sheet name="Sheet10 (2)" sheetId="19" r:id="rId19"/>
    <sheet name="Sheet12" sheetId="20" r:id="rId20"/>
    <sheet name="Components" sheetId="21" r:id="rId21"/>
    <sheet name="Dist" sheetId="22" r:id="rId22"/>
    <sheet name="Aggre-Exp" sheetId="23" r:id="rId23"/>
    <sheet name="Sheet14" sheetId="24" r:id="rId24"/>
    <sheet name="Joins" sheetId="25" r:id="rId25"/>
    <sheet name="Sheet15" sheetId="26" r:id="rId26"/>
    <sheet name="Sheet16" sheetId="27" r:id="rId27"/>
    <sheet name="Sheet13" sheetId="28" r:id="rId28"/>
    <sheet name="Files" sheetId="29" r:id="rId29"/>
    <sheet name="Sheet17" sheetId="30" r:id="rId30"/>
    <sheet name="Sequences" sheetId="31" r:id="rId31"/>
    <sheet name="Variables" sheetId="32" r:id="rId32"/>
    <sheet name="Sheet19" sheetId="33" r:id="rId33"/>
    <sheet name="Sheet18" sheetId="34" r:id="rId34"/>
    <sheet name="Sheet20" sheetId="35" r:id="rId35"/>
    <sheet name="SCD2" sheetId="36" r:id="rId36"/>
    <sheet name="Sheet21" sheetId="37" r:id="rId37"/>
    <sheet name="CKM" sheetId="38" r:id="rId38"/>
    <sheet name="Sheet22" sheetId="40" r:id="rId39"/>
    <sheet name="CDC" sheetId="39" r:id="rId40"/>
    <sheet name="Sheet23" sheetId="41" r:id="rId41"/>
    <sheet name="Sheet24" sheetId="42" r:id="rId42"/>
  </sheets>
  <calcPr calcId="124519"/>
</workbook>
</file>

<file path=xl/calcChain.xml><?xml version="1.0" encoding="utf-8"?>
<calcChain xmlns="http://schemas.openxmlformats.org/spreadsheetml/2006/main">
  <c r="A3" i="27"/>
  <c r="A16"/>
  <c r="A33"/>
  <c r="A46"/>
  <c r="A69"/>
  <c r="A89"/>
</calcChain>
</file>

<file path=xl/sharedStrings.xml><?xml version="1.0" encoding="utf-8"?>
<sst xmlns="http://schemas.openxmlformats.org/spreadsheetml/2006/main" count="1726" uniqueCount="1089">
  <si>
    <t xml:space="preserve">ETL </t>
  </si>
  <si>
    <t>DWH</t>
  </si>
  <si>
    <t>ODI</t>
  </si>
  <si>
    <t>ETL Activity</t>
  </si>
  <si>
    <t>Extract Transform Load</t>
  </si>
  <si>
    <t>Data Migration</t>
  </si>
  <si>
    <t xml:space="preserve">Data Integration </t>
  </si>
  <si>
    <t>70-80</t>
  </si>
  <si>
    <t>ETL Tools</t>
  </si>
  <si>
    <t>ELT Tools</t>
  </si>
  <si>
    <t>ELT Approach</t>
  </si>
  <si>
    <t>ETL Approach</t>
  </si>
  <si>
    <t>Informatica Power center</t>
  </si>
  <si>
    <t>IBM Datastage</t>
  </si>
  <si>
    <t>SAP BODS</t>
  </si>
  <si>
    <t>Talend Pentaho</t>
  </si>
  <si>
    <t>E</t>
  </si>
  <si>
    <t>L</t>
  </si>
  <si>
    <t>T</t>
  </si>
  <si>
    <t>insert into emp_dept</t>
  </si>
  <si>
    <t>select * from t_emp,t_dept where t_emp.deptno=t_dept.deptnp</t>
  </si>
  <si>
    <t>r</t>
  </si>
  <si>
    <t>Dimensional Modeling</t>
  </si>
  <si>
    <t>Create DW database and design tables…</t>
  </si>
  <si>
    <t>Data modeling</t>
  </si>
  <si>
    <t>process of designing tables..</t>
  </si>
  <si>
    <t>normalisation</t>
  </si>
  <si>
    <t>De-normalisation</t>
  </si>
  <si>
    <t>E-R Modeling</t>
  </si>
  <si>
    <t>preferred in OLTP systems</t>
  </si>
  <si>
    <t>in oltp continuos insert/update/select operations</t>
  </si>
  <si>
    <t>Preferred in DWH</t>
  </si>
  <si>
    <t>in dwh most of the operations are select operations</t>
  </si>
  <si>
    <t>(de-nomalisation)</t>
  </si>
  <si>
    <t>Tables in dimensional modeling are created in the form of dimensions and facts</t>
  </si>
  <si>
    <t>No of</t>
  </si>
  <si>
    <t>App</t>
  </si>
  <si>
    <t>Passed</t>
  </si>
  <si>
    <t>perc</t>
  </si>
  <si>
    <t>5lk</t>
  </si>
  <si>
    <t>30k</t>
  </si>
  <si>
    <t>year(1999,2000..)</t>
  </si>
  <si>
    <t>gender(B/G)</t>
  </si>
  <si>
    <t>Teacher</t>
  </si>
  <si>
    <t>Subjectwise</t>
  </si>
  <si>
    <t>College</t>
  </si>
  <si>
    <t>m1</t>
  </si>
  <si>
    <t>eng</t>
  </si>
  <si>
    <t>sec1</t>
  </si>
  <si>
    <t>&lt;1</t>
  </si>
  <si>
    <t>&lt;2</t>
  </si>
  <si>
    <t xml:space="preserve">Dimensional Modeling </t>
  </si>
  <si>
    <t>Dimension table</t>
  </si>
  <si>
    <t>Stores descriptive information</t>
  </si>
  <si>
    <t>or textual attributes</t>
  </si>
  <si>
    <t>or dimensional information</t>
  </si>
  <si>
    <t>Fact table</t>
  </si>
  <si>
    <t>contains measurable information which are known as measures</t>
  </si>
  <si>
    <t>Star Schema</t>
  </si>
  <si>
    <t>In star schema every dimension table is fully de-normalised</t>
  </si>
  <si>
    <t>due to this when we relate dimensions and facts it will represent</t>
  </si>
  <si>
    <t>a star kind of diagram</t>
  </si>
  <si>
    <t>In snowflake schema One or more than one dimension is normalised partially</t>
  </si>
  <si>
    <t>(or)</t>
  </si>
  <si>
    <t>In snowflake schema One or more than one dimension is normalised to some extend</t>
  </si>
  <si>
    <t>Snowflake Schema</t>
  </si>
  <si>
    <t>Multi star/hybrid/galaxy….</t>
  </si>
  <si>
    <t>group of star,snowflake schema</t>
  </si>
  <si>
    <t>Dimension tables Detailed</t>
  </si>
  <si>
    <t>Dimension Load strategy</t>
  </si>
  <si>
    <t>DWH Types</t>
  </si>
  <si>
    <t xml:space="preserve">Passive </t>
  </si>
  <si>
    <t>data is loaded to dwh daily once</t>
  </si>
  <si>
    <t>Real Time</t>
  </si>
  <si>
    <t>up to date data will be loaded to dwh</t>
  </si>
  <si>
    <t>Near real-time</t>
  </si>
  <si>
    <t>data loaded to dwh on hourly or in regualar short period intervals</t>
  </si>
  <si>
    <t>three different techniques</t>
  </si>
  <si>
    <t>Type-1</t>
  </si>
  <si>
    <t>Type-2</t>
  </si>
  <si>
    <t>Type-3</t>
  </si>
  <si>
    <t>4,5,6….</t>
  </si>
  <si>
    <t>Dimension table Load strategies</t>
  </si>
  <si>
    <t>4,5,6</t>
  </si>
  <si>
    <t>In Type1 Any new record =&gt; insert</t>
  </si>
  <si>
    <t>any changed record update</t>
  </si>
  <si>
    <t>due to this no history is maintained in dimension table.</t>
  </si>
  <si>
    <t>New record insert</t>
  </si>
  <si>
    <t>Changed record also insert</t>
  </si>
  <si>
    <t>and versionize old records</t>
  </si>
  <si>
    <t>maintains history</t>
  </si>
  <si>
    <t>In type 2 tables to understand and represent data properly we will create additioanal columns like</t>
  </si>
  <si>
    <t>Surrogate Key</t>
  </si>
  <si>
    <t>Surrogate key is a primary key in dimension table.</t>
  </si>
  <si>
    <t>we can create a dummy column in dimension table and keep inserting unique serial numbers</t>
  </si>
  <si>
    <t>to act like a primary key</t>
  </si>
  <si>
    <t>Current flag</t>
  </si>
  <si>
    <t>Indicates which record is latest and which is older</t>
  </si>
  <si>
    <t>We can update these columns with Y /N or 1/0</t>
  </si>
  <si>
    <t>Y,1</t>
  </si>
  <si>
    <t>latest records</t>
  </si>
  <si>
    <t>N,0</t>
  </si>
  <si>
    <t>oldest records</t>
  </si>
  <si>
    <t>effective from date</t>
  </si>
  <si>
    <t>date on which record/information is generated</t>
  </si>
  <si>
    <t>effective to date</t>
  </si>
  <si>
    <t>date on which record /information is expired</t>
  </si>
  <si>
    <t>always for latest records effective data can be null or a date which is bigger in calendar like 31-dec-9999</t>
  </si>
  <si>
    <t>Natural Key</t>
  </si>
  <si>
    <t>Natural key is a primary key column in oltp,transactional systems</t>
  </si>
  <si>
    <t>A column which is naturally a primary key</t>
  </si>
  <si>
    <t>example: studentid,rollno,customer numer..</t>
  </si>
  <si>
    <t>natural keys cannot be primary keys in Type2 dimension table as we insert duplicate records</t>
  </si>
  <si>
    <t>Type 3 maintains history in separate columns</t>
  </si>
  <si>
    <t>Type3 maintains partial history</t>
  </si>
  <si>
    <t>city_id</t>
  </si>
  <si>
    <t>city_name</t>
  </si>
  <si>
    <t>ct1</t>
  </si>
  <si>
    <t>hyd</t>
  </si>
  <si>
    <t>ct2</t>
  </si>
  <si>
    <t>chennai</t>
  </si>
  <si>
    <t>new chennai</t>
  </si>
  <si>
    <t>prev_city_name</t>
  </si>
  <si>
    <t>Types of Dimensions</t>
  </si>
  <si>
    <t>Slowly changing Dimension(SCD)</t>
  </si>
  <si>
    <t>A dimension in which data changes very slow</t>
  </si>
  <si>
    <t>Fast Changing Dimension</t>
  </si>
  <si>
    <t>Rapidly changing/Rapidly growing/monster</t>
  </si>
  <si>
    <t>A Dimension in which changes are very fast.</t>
  </si>
  <si>
    <t>example: Age in weeks,share market,commodity,exchange rates..etc</t>
  </si>
  <si>
    <t>Conformed Dimension</t>
  </si>
  <si>
    <t>A dimension which is shared across multiple facts tables</t>
  </si>
  <si>
    <t>m</t>
  </si>
  <si>
    <t>Role Palying</t>
  </si>
  <si>
    <t>A single dimension refered to single fact table multiple times</t>
  </si>
  <si>
    <t>A single dimension joined with another fact multiple times using alias</t>
  </si>
  <si>
    <t>(alias)</t>
  </si>
  <si>
    <t>student_id</t>
  </si>
  <si>
    <t>name</t>
  </si>
  <si>
    <t>class_teacher_id</t>
  </si>
  <si>
    <t>temp_class_teacher_id</t>
  </si>
  <si>
    <t>s1</t>
  </si>
  <si>
    <t>john</t>
  </si>
  <si>
    <t>t1</t>
  </si>
  <si>
    <t>t2</t>
  </si>
  <si>
    <t>teachers</t>
  </si>
  <si>
    <t>teacher_id</t>
  </si>
  <si>
    <t>reema</t>
  </si>
  <si>
    <t>jinger</t>
  </si>
  <si>
    <t>teachers(alias)</t>
  </si>
  <si>
    <t>class teacher</t>
  </si>
  <si>
    <t>temp</t>
  </si>
  <si>
    <t>Mini</t>
  </si>
  <si>
    <t>A mini diemnsion is a subset of main/big diemnsion</t>
  </si>
  <si>
    <t>whenever there are few columns with slowly changing and few columns with fastchaning</t>
  </si>
  <si>
    <t>then we can create a separate table(mini table) to only have fastchaning columns</t>
  </si>
  <si>
    <t xml:space="preserve">whenever there are few columns accessed very frequently by reporting and </t>
  </si>
  <si>
    <t>few columns are accessed very rare</t>
  </si>
  <si>
    <t>then we can create a separate table(mini table) to only frequently accessed columns</t>
  </si>
  <si>
    <t>Bridge Dimension</t>
  </si>
  <si>
    <t>A dimension table which joins two other dimensions which are in many to many relation</t>
  </si>
  <si>
    <t>Relation</t>
  </si>
  <si>
    <t>student</t>
  </si>
  <si>
    <t>xyz</t>
  </si>
  <si>
    <t>course</t>
  </si>
  <si>
    <t>course_id</t>
  </si>
  <si>
    <t>course_name</t>
  </si>
  <si>
    <t>odi</t>
  </si>
  <si>
    <t>obiee</t>
  </si>
  <si>
    <t>inf</t>
  </si>
  <si>
    <t xml:space="preserve">to </t>
  </si>
  <si>
    <t>many</t>
  </si>
  <si>
    <t>Many</t>
  </si>
  <si>
    <t>One</t>
  </si>
  <si>
    <t>to</t>
  </si>
  <si>
    <t>ACCOUNTING</t>
  </si>
  <si>
    <t>NEW YORK</t>
  </si>
  <si>
    <t>RESEARCH</t>
  </si>
  <si>
    <t>DALLAS</t>
  </si>
  <si>
    <t>SALES</t>
  </si>
  <si>
    <t>CHICAGO</t>
  </si>
  <si>
    <t>OPERATIONS</t>
  </si>
  <si>
    <t>BOSTON</t>
  </si>
  <si>
    <t>SMITH</t>
  </si>
  <si>
    <t>ALLEN</t>
  </si>
  <si>
    <t>WARD</t>
  </si>
  <si>
    <t>JONES</t>
  </si>
  <si>
    <t>MARTIN</t>
  </si>
  <si>
    <t>BLAKE</t>
  </si>
  <si>
    <t>CLARK</t>
  </si>
  <si>
    <t>SCOTT</t>
  </si>
  <si>
    <t>KING</t>
  </si>
  <si>
    <t>TURNER</t>
  </si>
  <si>
    <t>ADAMS</t>
  </si>
  <si>
    <t>JAMES</t>
  </si>
  <si>
    <t>FORD</t>
  </si>
  <si>
    <t>MILLER</t>
  </si>
  <si>
    <t>s2</t>
  </si>
  <si>
    <t>pqr</t>
  </si>
  <si>
    <t>Junk Dimension</t>
  </si>
  <si>
    <t>A Dimension table which stores consolidation of smaller code descriptions</t>
  </si>
  <si>
    <t>It also stores un known code descriptions</t>
  </si>
  <si>
    <t xml:space="preserve">cust_status </t>
  </si>
  <si>
    <t>A</t>
  </si>
  <si>
    <t>Active</t>
  </si>
  <si>
    <t>cust_status</t>
  </si>
  <si>
    <t>I</t>
  </si>
  <si>
    <t>Inactive</t>
  </si>
  <si>
    <t>accnt_status</t>
  </si>
  <si>
    <t>C</t>
  </si>
  <si>
    <t>Closed</t>
  </si>
  <si>
    <t xml:space="preserve">accnt_status </t>
  </si>
  <si>
    <t>Re-Activated</t>
  </si>
  <si>
    <t>B</t>
  </si>
  <si>
    <t>Unknown</t>
  </si>
  <si>
    <t>Audit Dimension</t>
  </si>
  <si>
    <t>Audit Dimension stores statistical information like no of table,rows,job run time,load time,no of reports</t>
  </si>
  <si>
    <t>average run time..etc</t>
  </si>
  <si>
    <t>De-generate Dimension</t>
  </si>
  <si>
    <t>shared dimension</t>
  </si>
  <si>
    <t>smaller or subset</t>
  </si>
  <si>
    <t>joins to diemensions</t>
  </si>
  <si>
    <t>consolidated codes</t>
  </si>
  <si>
    <t>statistics</t>
  </si>
  <si>
    <t xml:space="preserve">A dimension column which doesn't hold any business meaning </t>
  </si>
  <si>
    <t>Fact</t>
  </si>
  <si>
    <t>ETL /ETL Arch</t>
  </si>
  <si>
    <t>Fact tables</t>
  </si>
  <si>
    <t>A table which contains measures</t>
  </si>
  <si>
    <t>these measure are quantifiable and provide metrics to understand the business performance</t>
  </si>
  <si>
    <t>Components of Fact</t>
  </si>
  <si>
    <t>Measures</t>
  </si>
  <si>
    <t>Foreign keys</t>
  </si>
  <si>
    <t>De-generate dimension</t>
  </si>
  <si>
    <t>Types of measures</t>
  </si>
  <si>
    <t>Additive(Fully additive)</t>
  </si>
  <si>
    <t xml:space="preserve">non Additive </t>
  </si>
  <si>
    <t>Semi Additive</t>
  </si>
  <si>
    <t>A measure which can be summarised/Aggregated across all dimensions</t>
  </si>
  <si>
    <t>example quntity,price,…</t>
  </si>
  <si>
    <t>Non Additive</t>
  </si>
  <si>
    <t>A measure which cannot be summarised/Agregated</t>
  </si>
  <si>
    <t>example : average columns,perc columns</t>
  </si>
  <si>
    <t>Semi Additve</t>
  </si>
  <si>
    <t>A measure which can be summarised/Aggregated across few dimensions and cannot be across</t>
  </si>
  <si>
    <t>few dimensions</t>
  </si>
  <si>
    <t>Types of Facts</t>
  </si>
  <si>
    <t>Detailed Fact/ transactional fact</t>
  </si>
  <si>
    <t>Stored detailed level of information</t>
  </si>
  <si>
    <t>example:</t>
  </si>
  <si>
    <t>order1</t>
  </si>
  <si>
    <t>day1</t>
  </si>
  <si>
    <t>booked</t>
  </si>
  <si>
    <t>cancelled</t>
  </si>
  <si>
    <t>day2</t>
  </si>
  <si>
    <t>normal/Regular</t>
  </si>
  <si>
    <t>stores some consolidated and calculated information</t>
  </si>
  <si>
    <t>example</t>
  </si>
  <si>
    <t>order_num</t>
  </si>
  <si>
    <t>booked _date</t>
  </si>
  <si>
    <t>cancelled_dt</t>
  </si>
  <si>
    <t>Day1</t>
  </si>
  <si>
    <t>Day2</t>
  </si>
  <si>
    <t>net qty</t>
  </si>
  <si>
    <t>fact less fact</t>
  </si>
  <si>
    <t>A fact table which doesn't contain any measures is called fact less fact</t>
  </si>
  <si>
    <t>though we do not contain any measure , however we can  get business metrics by counting the</t>
  </si>
  <si>
    <t>columns</t>
  </si>
  <si>
    <t>Aggregate</t>
  </si>
  <si>
    <t>Aggregate table stores Pre calculated,summarised data to get the reports very quickly</t>
  </si>
  <si>
    <t>Fact Loading</t>
  </si>
  <si>
    <t>ETL Arch</t>
  </si>
  <si>
    <t>Fact tables are most of the times only inserts the data</t>
  </si>
  <si>
    <t>in some cases we can update and insert.</t>
  </si>
  <si>
    <t>always dimensions have to be loaded first and then facts have to be loaded.</t>
  </si>
  <si>
    <t>Every dimension table primary key will be a foreign key in fact table.</t>
  </si>
  <si>
    <t>to ensure the primary and foreign key relationships from dimension to fact</t>
  </si>
  <si>
    <t>we will lookup on dimensions to get the latest surrogate keys and inserts them to fact table.</t>
  </si>
  <si>
    <t>ETL Architecture</t>
  </si>
  <si>
    <t>DWH Architecture</t>
  </si>
  <si>
    <t>customer</t>
  </si>
  <si>
    <t>cust_id</t>
  </si>
  <si>
    <t>income</t>
  </si>
  <si>
    <t>c1</t>
  </si>
  <si>
    <t>xxxx</t>
  </si>
  <si>
    <t>oltp</t>
  </si>
  <si>
    <t>dim_customer</t>
  </si>
  <si>
    <t>staging</t>
  </si>
  <si>
    <t>Top down Approach</t>
  </si>
  <si>
    <t>Bottom up approach</t>
  </si>
  <si>
    <t>EDW first and then data marts</t>
  </si>
  <si>
    <t>datamarts first and then EDW (optional)</t>
  </si>
  <si>
    <t>Layer od ETL</t>
  </si>
  <si>
    <t>oltp system</t>
  </si>
  <si>
    <t>Transactional systems or source systems</t>
  </si>
  <si>
    <t>Staging Area</t>
  </si>
  <si>
    <t>Is temporary data landing area</t>
  </si>
  <si>
    <t xml:space="preserve">always data to be extracted from oltp tables and insert into staging </t>
  </si>
  <si>
    <t>generally we don’t apply complex transformations here</t>
  </si>
  <si>
    <t>we will keep data for few weeks</t>
  </si>
  <si>
    <t>EDW</t>
  </si>
  <si>
    <t>Contains history Dimensions and fact data</t>
  </si>
  <si>
    <t>we will apply complex transformations,data cleansing ,validation,rejection handling..etc</t>
  </si>
  <si>
    <t>Datamart</t>
  </si>
  <si>
    <t>Data mart is a subset of DWH. Constains ready reportable data of a department or a subject</t>
  </si>
  <si>
    <t>area</t>
  </si>
  <si>
    <t>Data Extraction Strategy</t>
  </si>
  <si>
    <t>Incremental Data extraction</t>
  </si>
  <si>
    <t>Delta data extraction</t>
  </si>
  <si>
    <t>Reading Full data from oltp system is called FullLoad or Initial Load</t>
  </si>
  <si>
    <t>generally , we will do this only time that is when we running the ETL for the first time</t>
  </si>
  <si>
    <t>On daily basis we will have to extract only changed records compared to last run.</t>
  </si>
  <si>
    <t>this is called delta extraction,incremental extraction or change data capture</t>
  </si>
  <si>
    <t>ODS</t>
  </si>
  <si>
    <t>Operational Data source</t>
  </si>
  <si>
    <t>ODS is Integrated,volitile,current valued data.</t>
  </si>
  <si>
    <t>whenever we need to consolidate all oltp data to create some operational reports</t>
  </si>
  <si>
    <t>we can integrated oltp data and keep into another database which is known as ods</t>
  </si>
  <si>
    <t>difference from ods dwh</t>
  </si>
  <si>
    <t>ods</t>
  </si>
  <si>
    <t>dwh</t>
  </si>
  <si>
    <t>integrated</t>
  </si>
  <si>
    <t>subject oriented</t>
  </si>
  <si>
    <t>volatile</t>
  </si>
  <si>
    <t>non volatile</t>
  </si>
  <si>
    <t>historical</t>
  </si>
  <si>
    <t>current(one day)</t>
  </si>
  <si>
    <t xml:space="preserve">Informatica </t>
  </si>
  <si>
    <t>Powercenter</t>
  </si>
  <si>
    <t>IBM</t>
  </si>
  <si>
    <t>Infosphere datastage</t>
  </si>
  <si>
    <t>SAP</t>
  </si>
  <si>
    <t>BODS</t>
  </si>
  <si>
    <t>Abinitio</t>
  </si>
  <si>
    <t>SAS</t>
  </si>
  <si>
    <t>SAS ETL Studio</t>
  </si>
  <si>
    <t>Talend</t>
  </si>
  <si>
    <t>Talend Studio</t>
  </si>
  <si>
    <t>Pentaho</t>
  </si>
  <si>
    <t>Pentaho ETL</t>
  </si>
  <si>
    <t>Microsoft</t>
  </si>
  <si>
    <t>SSIS</t>
  </si>
  <si>
    <t>Extract
Transform
Load</t>
  </si>
  <si>
    <t>All above Tools follows ETL approach</t>
  </si>
  <si>
    <t>In ETL approach all the Transformations are performed on ETL Engine</t>
  </si>
  <si>
    <t>Oracle</t>
  </si>
  <si>
    <t>Oracle Data Integrator</t>
  </si>
  <si>
    <t>ODI will follow ELT approach</t>
  </si>
  <si>
    <t>Extract Load Transform</t>
  </si>
  <si>
    <t>ODI Tools is earlier developed by sunopsis</t>
  </si>
  <si>
    <t>later taken over by Oracle and renamed as ODI(Oracle Data Integrator)</t>
  </si>
  <si>
    <t>In ELT approach All the transformations are performed in Database</t>
  </si>
  <si>
    <t>so it is faster than ETL</t>
  </si>
  <si>
    <t>smaller Server are required so cost of servers will be saved</t>
  </si>
  <si>
    <t>ODI has lot of built on code template known as Knowledge modules which can be customised</t>
  </si>
  <si>
    <t>ODI Archi</t>
  </si>
  <si>
    <t>Server Components</t>
  </si>
  <si>
    <t>Client Components</t>
  </si>
  <si>
    <t>Repository</t>
  </si>
  <si>
    <t>ODI Client</t>
  </si>
  <si>
    <t>Repository manages metadata</t>
  </si>
  <si>
    <t>metadata is data about data</t>
  </si>
  <si>
    <t>any programs,code,structures or</t>
  </si>
  <si>
    <t>anything explains about data</t>
  </si>
  <si>
    <t>Reposiotory</t>
  </si>
  <si>
    <t>import…</t>
  </si>
  <si>
    <t>main()</t>
  </si>
  <si>
    <t>{</t>
  </si>
  <si>
    <t>}</t>
  </si>
  <si>
    <t>a.java</t>
  </si>
  <si>
    <t>a.class</t>
  </si>
  <si>
    <t>java a</t>
  </si>
  <si>
    <t>Server</t>
  </si>
  <si>
    <t>ODI 10g</t>
  </si>
  <si>
    <t>Integration with Fussion middleware</t>
  </si>
  <si>
    <t>11g</t>
  </si>
  <si>
    <t>ODI 12c Installations</t>
  </si>
  <si>
    <t>Java latest version 1.7 or above</t>
  </si>
  <si>
    <t>download ODI 12c 1.1.3  (latest one)</t>
  </si>
  <si>
    <t>other old versions are ODI 12c 1.1.2</t>
  </si>
  <si>
    <t>11.2.1.3</t>
  </si>
  <si>
    <r>
      <rPr>
        <b/>
        <sz val="11"/>
        <color theme="1"/>
        <rFont val="Calibri"/>
        <family val="2"/>
        <scheme val="minor"/>
      </rPr>
      <t>Oracle databse 12c</t>
    </r>
    <r>
      <rPr>
        <sz val="11"/>
        <color theme="1"/>
        <rFont val="Calibri"/>
        <family val="2"/>
        <scheme val="minor"/>
      </rPr>
      <t xml:space="preserve"> or Oracle 11g R2 path 3</t>
    </r>
  </si>
  <si>
    <t>fmw_12.1.3.0.0_infrastructure.jar</t>
  </si>
  <si>
    <t>software file</t>
  </si>
  <si>
    <t>fmw_12.1.3.0.0_odi.jar</t>
  </si>
  <si>
    <t>java -jar F:\Saraswathi\softwares\CurrentVersionSoftwares\ODI\ODI12.1.3\fmw_12.1.3.0.0_infrastructure_Disk1_1of1\fmw_12.1.3.0.0_infrastructure.jar</t>
  </si>
  <si>
    <t>java -jar c:\ODI\fmw_12.1.3.0.0_infrastructure.jar</t>
  </si>
  <si>
    <t>cd C:\Java\jdk1.7.0_51\bin</t>
  </si>
  <si>
    <t>during the installation select "Enterprise installation"</t>
  </si>
  <si>
    <t>java -jar F:\Saraswathi\softwares\CurrentVersionSoftwares\ODI\ODI12.1.3\fmw_12.1.3.0.0_odi_Disk1_1of1\fmw_12.1.3.0.0_odi.jar</t>
  </si>
  <si>
    <t>E:\ODI12c\Oracle\Middleware\Oracle_Home\odi\studio</t>
  </si>
  <si>
    <t>create Repository</t>
  </si>
  <si>
    <t>two ways to create repositories</t>
  </si>
  <si>
    <t xml:space="preserve">using ODI studio. </t>
  </si>
  <si>
    <t>this used to be old method before ODI12c</t>
  </si>
  <si>
    <t>using RCU utility</t>
  </si>
  <si>
    <t>Repository Configuration Utility</t>
  </si>
  <si>
    <t>&lt;&lt;E:\ODI12c\Oracle\Middleware\Oracle_Home&gt;&gt;\oracle_common\bin</t>
  </si>
  <si>
    <t>rcu</t>
  </si>
  <si>
    <t>open command prompt in Admin mode</t>
  </si>
  <si>
    <t>cd E:\ODI12c\Oracle\Middleware\Oracle_Home\oracle_common\bin</t>
  </si>
  <si>
    <t>Note : set the Environment variable JAVA_HOME to java bin directory</t>
  </si>
  <si>
    <t>Go to my computers</t>
  </si>
  <si>
    <t>properties</t>
  </si>
  <si>
    <t>Advance setting</t>
  </si>
  <si>
    <t>Advance tab</t>
  </si>
  <si>
    <t>Environment variables</t>
  </si>
  <si>
    <t>undr system variables section</t>
  </si>
  <si>
    <t>click new</t>
  </si>
  <si>
    <t xml:space="preserve">NOTE java path should be base path of java means </t>
  </si>
  <si>
    <t>it is before bin directory</t>
  </si>
  <si>
    <t>to verify java path</t>
  </si>
  <si>
    <t>echo %JAVA_HOME%</t>
  </si>
  <si>
    <t xml:space="preserve">now </t>
  </si>
  <si>
    <t>type rcu</t>
  </si>
  <si>
    <t>click next</t>
  </si>
  <si>
    <t>choose Create repository</t>
  </si>
  <si>
    <t>System Load and product Load</t>
  </si>
  <si>
    <t>ok</t>
  </si>
  <si>
    <t>select prefix name</t>
  </si>
  <si>
    <t>select Oracle DataIntegrator</t>
  </si>
  <si>
    <t>select "same pasword for all schema"</t>
  </si>
  <si>
    <t>specify any password</t>
  </si>
  <si>
    <t>supervisor</t>
  </si>
  <si>
    <t>Connecting to Repository from studio</t>
  </si>
  <si>
    <t>jdbc:oracle:thin:@&lt;host&gt;:&lt;port&gt;:&lt;sid&gt;</t>
  </si>
  <si>
    <t xml:space="preserve">Read data </t>
  </si>
  <si>
    <t>load data</t>
  </si>
  <si>
    <t>EMP_SRC78</t>
  </si>
  <si>
    <t>EMP_T78</t>
  </si>
  <si>
    <t>localhost</t>
  </si>
  <si>
    <t>scott</t>
  </si>
  <si>
    <t>1) Configure Topology</t>
  </si>
  <si>
    <t>Topology</t>
  </si>
  <si>
    <t>configure all the database configuration from which we need to extract or load data</t>
  </si>
  <si>
    <t>Oracle Database Type</t>
  </si>
  <si>
    <t>apple database name</t>
  </si>
  <si>
    <t>system</t>
  </si>
  <si>
    <t>schema</t>
  </si>
  <si>
    <t>table</t>
  </si>
  <si>
    <t>Create dataServer</t>
  </si>
  <si>
    <t>here we will provide database drivers,database name and</t>
  </si>
  <si>
    <t>user/password to connect to daatabase</t>
  </si>
  <si>
    <t>Physical Architacture</t>
  </si>
  <si>
    <t>Create physical Schema</t>
  </si>
  <si>
    <t>here select the schema name from which we need to access</t>
  </si>
  <si>
    <t>tables</t>
  </si>
  <si>
    <t>these schemas can be used for loading table or reading</t>
  </si>
  <si>
    <t>Note: any object which we create in physical architecture is called as physical object</t>
  </si>
  <si>
    <t>in physical schema we need to choose two schema names</t>
  </si>
  <si>
    <t xml:space="preserve">schema </t>
  </si>
  <si>
    <t>this schema name is actual schema from where we need to extract /load tables</t>
  </si>
  <si>
    <t>work schema</t>
  </si>
  <si>
    <t>this schema is the palace where work table /temp tables are created.</t>
  </si>
  <si>
    <t>for now we can use schema and workschema as same names.</t>
  </si>
  <si>
    <t>Any object which created in Logical architecture is called as Logical object.</t>
  </si>
  <si>
    <t>here we need to create logical schemas and map every logical schema to a physical schema</t>
  </si>
  <si>
    <t>throgh a intermediate object called context</t>
  </si>
  <si>
    <t>by default in ODI there will be one context exists by name Global</t>
  </si>
  <si>
    <t>we can map one logical schema to more than one physical scheme using different context</t>
  </si>
  <si>
    <t>Logical Architecture</t>
  </si>
  <si>
    <t>Model</t>
  </si>
  <si>
    <t>Create a datamodel under Model and map to a Logical Schema which is created above</t>
  </si>
  <si>
    <t>Modeling is a process of designing tables.</t>
  </si>
  <si>
    <t>Reverse Engineering process</t>
  </si>
  <si>
    <t>importing the table structure from the database to ODI</t>
  </si>
  <si>
    <t>Note: when we reverse engineer tables only metadata (table structure is imported but not data)</t>
  </si>
  <si>
    <t>We can map one model to one logical schema only.</t>
  </si>
  <si>
    <t>in case if we need tables from different schema or database , we need to create another model and</t>
  </si>
  <si>
    <t>map to those logical schemas</t>
  </si>
  <si>
    <t>Development</t>
  </si>
  <si>
    <t>Create a project (if project is not already present)</t>
  </si>
  <si>
    <t>Create mappings</t>
  </si>
  <si>
    <t>mapping</t>
  </si>
  <si>
    <t>Mapping</t>
  </si>
  <si>
    <t>emp_src</t>
  </si>
  <si>
    <t>ELT</t>
  </si>
  <si>
    <t>insert into emp_tgt</t>
  </si>
  <si>
    <t>select * from emp_src</t>
  </si>
  <si>
    <t>e</t>
  </si>
  <si>
    <t>l</t>
  </si>
  <si>
    <t>src</t>
  </si>
  <si>
    <t>work tables</t>
  </si>
  <si>
    <t>temp table</t>
  </si>
  <si>
    <t>Oracle database</t>
  </si>
  <si>
    <t>empno</t>
  </si>
  <si>
    <t>pk</t>
  </si>
  <si>
    <t>RKM</t>
  </si>
  <si>
    <t>Reverse Engineer KM</t>
  </si>
  <si>
    <t>SKM</t>
  </si>
  <si>
    <t>Services KM</t>
  </si>
  <si>
    <t>JKM</t>
  </si>
  <si>
    <t>Journal KM</t>
  </si>
  <si>
    <t>mapping is a smallest programable component to perform ELT activity</t>
  </si>
  <si>
    <t>we can design mappings using source,target and graphical componets</t>
  </si>
  <si>
    <t>we we execute mapping Knowledge modules generates the code in ELT approach to perform</t>
  </si>
  <si>
    <t>actual data movement</t>
  </si>
  <si>
    <t>In older versions mappings used to called as interfaces.</t>
  </si>
  <si>
    <t>below are new feature introduced in 12c in mappings</t>
  </si>
  <si>
    <t>interfaces</t>
  </si>
  <si>
    <t>vs mappings</t>
  </si>
  <si>
    <t>interfaces are not flow based.</t>
  </si>
  <si>
    <t>mappings can be designed in flow based apprioach with the help of components</t>
  </si>
  <si>
    <t>these componens are newly introduced in 12c.</t>
  </si>
  <si>
    <t>interfaces has no components</t>
  </si>
  <si>
    <t>mappings have components</t>
  </si>
  <si>
    <t>interface can have single target only</t>
  </si>
  <si>
    <t>mappings can have more than one target</t>
  </si>
  <si>
    <t>in older versions we have yellow interfaces to re use the interface code</t>
  </si>
  <si>
    <t>in 12c they are called re usable mapping.</t>
  </si>
  <si>
    <t>mapping components</t>
  </si>
  <si>
    <t>Every mapping will have below sections</t>
  </si>
  <si>
    <t>logical diagram</t>
  </si>
  <si>
    <t>in logical diagram we can deisgn actual code using source ,targets and components</t>
  </si>
  <si>
    <t>Physical diagram</t>
  </si>
  <si>
    <t xml:space="preserve">In diagram we need to choose the knowledge module which needs to be used for </t>
  </si>
  <si>
    <t>mapping execution</t>
  </si>
  <si>
    <t>components</t>
  </si>
  <si>
    <t>components are newly introduced in mappings to perform data transformations like</t>
  </si>
  <si>
    <t>sort</t>
  </si>
  <si>
    <t>filter</t>
  </si>
  <si>
    <t>split(multiple filters)</t>
  </si>
  <si>
    <t>lookup</t>
  </si>
  <si>
    <t>join</t>
  </si>
  <si>
    <t>expression…etc</t>
  </si>
  <si>
    <t>Knowledge Module</t>
  </si>
  <si>
    <t>KM is a ready code template which can be used to generate code while running the mappings</t>
  </si>
  <si>
    <t>below are the types of KM's</t>
  </si>
  <si>
    <t>LKM</t>
  </si>
  <si>
    <t>Loading knowledge Module</t>
  </si>
  <si>
    <t>LKM always extarcts data from source to staging work tables.</t>
  </si>
  <si>
    <t>we need to use this when data is extracted from different source and loaded to different target</t>
  </si>
  <si>
    <t>during source to staging work tables/temp tables there will not be any transformatiosn applied</t>
  </si>
  <si>
    <t>LKM will create temp tables and drops the temp tables after load</t>
  </si>
  <si>
    <t>IKM</t>
  </si>
  <si>
    <t>Integration knowledge module</t>
  </si>
  <si>
    <t>IKM extracts data from work/temp tables and loads to final target</t>
  </si>
  <si>
    <t>in case data is extracted from same database and loaded to same databases , in this</t>
  </si>
  <si>
    <t>case IKM can read data from source directly and loaded to target</t>
  </si>
  <si>
    <t>(here we need to neessary to use LKM)</t>
  </si>
  <si>
    <t>IKM will perform the actual data transformation logics and loads to final target</t>
  </si>
  <si>
    <t>CKM</t>
  </si>
  <si>
    <t>Check knowledge  module</t>
  </si>
  <si>
    <t>CKM performs the data validation as per defined constrains on target tables.</t>
  </si>
  <si>
    <t>when we choose flow/static control on IKM's then CKM will validates the data</t>
  </si>
  <si>
    <t>and inserts all invalid records to a error table.</t>
  </si>
  <si>
    <t>and then all valid records only will be loaded to target using IKM</t>
  </si>
  <si>
    <t>Journal Knowlede module</t>
  </si>
  <si>
    <t>JKM performs the change data capture activity</t>
  </si>
  <si>
    <t>it supports CDC on other softwware tools like Oracle GoldenGate</t>
  </si>
  <si>
    <t>also support ODI built in trigger based CDC</t>
  </si>
  <si>
    <t>Service KnowledgeModule</t>
  </si>
  <si>
    <t>SKM process the data based on web services</t>
  </si>
  <si>
    <t>Reverse Engineer Knwolede Module</t>
  </si>
  <si>
    <t>RKM performs customised Reverse engineering process</t>
  </si>
  <si>
    <t>Components</t>
  </si>
  <si>
    <t>Filter</t>
  </si>
  <si>
    <t>Filter component filters the data based on given filter condition</t>
  </si>
  <si>
    <t>we can write any valid ansi SQL where condition statement as filter</t>
  </si>
  <si>
    <t>since ODI works like ELT , hence it supports SQL where conditions as filters</t>
  </si>
  <si>
    <t>DEPTNO=10</t>
  </si>
  <si>
    <t>DEPTNO=10 and SAL&gt;0</t>
  </si>
  <si>
    <t>Additionally we can also write sub query filters</t>
  </si>
  <si>
    <t>DEPTNO in (select distinct DEPTNO from DEPT)</t>
  </si>
  <si>
    <t>SAL in (select max(sal) from EMP)</t>
  </si>
  <si>
    <t>from ODI 12.1.3 there is a new component introduces to create a subquery filter</t>
  </si>
  <si>
    <t>Sort</t>
  </si>
  <si>
    <t>Sort component sorts the data based on the order by clause provided in condition</t>
  </si>
  <si>
    <t>DEPTNO DESC,SAL ASC</t>
  </si>
  <si>
    <t>DEPTNO DESC,SAL NULLS FIRST</t>
  </si>
  <si>
    <t xml:space="preserve">ODI knowledge modules generates order by clauses in SQL statements wherever sort component </t>
  </si>
  <si>
    <t>is used</t>
  </si>
  <si>
    <t>Split</t>
  </si>
  <si>
    <t>1tb</t>
  </si>
  <si>
    <t>int1</t>
  </si>
  <si>
    <t>int2</t>
  </si>
  <si>
    <t>int3</t>
  </si>
  <si>
    <t>IKM Oracle Multi Table Insert</t>
  </si>
  <si>
    <t>define_query=true</t>
  </si>
  <si>
    <t>is_target=true</t>
  </si>
  <si>
    <t>execute=true</t>
  </si>
  <si>
    <t>package</t>
  </si>
  <si>
    <t>…</t>
  </si>
  <si>
    <t>APPLE</t>
  </si>
  <si>
    <t>CLERK</t>
  </si>
  <si>
    <t>APPLE1</t>
  </si>
  <si>
    <t>SALESMAN</t>
  </si>
  <si>
    <t>MANAGER</t>
  </si>
  <si>
    <t>ANALYST</t>
  </si>
  <si>
    <t>PRESIDENT</t>
  </si>
  <si>
    <t>Distinct</t>
  </si>
  <si>
    <t>PK</t>
  </si>
  <si>
    <t>row duplicate</t>
  </si>
  <si>
    <t>column duplicate</t>
  </si>
  <si>
    <t xml:space="preserve">SELECT * FROM </t>
  </si>
  <si>
    <t>(</t>
  </si>
  <si>
    <t xml:space="preserve">    SELECT E.*</t>
  </si>
  <si>
    <t xml:space="preserve">    ,ROW_NUMBER() OVER(PARTITION BY EMPNO ORDER BY SAL DESC) SNO</t>
  </si>
  <si>
    <t xml:space="preserve">    --,RANK() OVER(ORDER BY SAL DESC) RK</t>
  </si>
  <si>
    <t xml:space="preserve">    --,DENSE_RANK() OVER(PARTITION BY DEPTNO ORDER BY SAL DESC) DRK</t>
  </si>
  <si>
    <t xml:space="preserve">    FROM EMP_SRC78 E</t>
  </si>
  <si>
    <t>) T</t>
  </si>
  <si>
    <t>WHERE SNO&gt;1</t>
  </si>
  <si>
    <t xml:space="preserve">SELECT * FROM EMP_SRC78 </t>
  </si>
  <si>
    <t>WHERE EMP_SRC78.ROWID not IN (SELECT MAX(ROWID) FROM scott.EMP_SRC78 GROUP BY EMPNO)</t>
  </si>
  <si>
    <t>Types of Components</t>
  </si>
  <si>
    <t>Projected Components</t>
  </si>
  <si>
    <t>Projected components adds the columns structure(metadata) from left side link</t>
  </si>
  <si>
    <t>Non projected Components</t>
  </si>
  <si>
    <t>Non projected components will not get added structured from left link</t>
  </si>
  <si>
    <t>Filter,sort,split</t>
  </si>
  <si>
    <t>example:expression,distinct,set ..etc</t>
  </si>
  <si>
    <t xml:space="preserve">Distinct </t>
  </si>
  <si>
    <t>Distinct Component will eliminate the row duplicates of input.</t>
  </si>
  <si>
    <t>This will add a distinct clause on top of input query and eliminates the rowduplicates</t>
  </si>
  <si>
    <t>Note : distinct will not eliminate column duplicates</t>
  </si>
  <si>
    <t>In general we can see two types of duplicates</t>
  </si>
  <si>
    <t>row duplicates</t>
  </si>
  <si>
    <t>where all the column values are identical</t>
  </si>
  <si>
    <t>column duplicates</t>
  </si>
  <si>
    <t>one column value is similar , but other column values are different</t>
  </si>
  <si>
    <t>e1</t>
  </si>
  <si>
    <t>a</t>
  </si>
  <si>
    <t>a1</t>
  </si>
  <si>
    <t>a2</t>
  </si>
  <si>
    <t>to eliminate both column and row duplicates we can use below queries</t>
  </si>
  <si>
    <t>WHERE EMP_SRC78.ROWID  IN (SELECT MAX(ROWID) FROM scott.EMP_SRC78 GROUP BY EMPNO)</t>
  </si>
  <si>
    <t>1)</t>
  </si>
  <si>
    <t>to use this odi  apply a subquery filter like</t>
  </si>
  <si>
    <t>EMP_SRC78.ROWID  IN (SELECT MAX(ROWID) FROM scott.EMP_SRC78 GROUP BY EMPNO)</t>
  </si>
  <si>
    <t>2)</t>
  </si>
  <si>
    <t>use analytical functions</t>
  </si>
  <si>
    <t>WHERE SNO=1</t>
  </si>
  <si>
    <t>Exp</t>
  </si>
  <si>
    <t>set</t>
  </si>
  <si>
    <t>Joins/Lookup</t>
  </si>
  <si>
    <t>Joins</t>
  </si>
  <si>
    <t>natural join</t>
  </si>
  <si>
    <t>inner join</t>
  </si>
  <si>
    <t>left outer</t>
  </si>
  <si>
    <t>right outer</t>
  </si>
  <si>
    <t>full outer</t>
  </si>
  <si>
    <t>cross joins</t>
  </si>
  <si>
    <t>(+)</t>
  </si>
  <si>
    <t>TRAINING</t>
  </si>
  <si>
    <t>HYD</t>
  </si>
  <si>
    <t>SELECT E.*,DNAME,LOC</t>
  </si>
  <si>
    <t>FROM EMP_SRC78 E,DEPT_SRC78 D</t>
  </si>
  <si>
    <t>WHERE E.DEPTNO=D.DEPTNO</t>
  </si>
  <si>
    <t>FROM EMP_SRC78 E INNER JOIN DEPT_SRC78 D</t>
  </si>
  <si>
    <t>ON ( E.DEPTNO=D.DEPTNO)</t>
  </si>
  <si>
    <t>WHERE E.DEPTNO=D.DEPTNO(+)</t>
  </si>
  <si>
    <t>FROM EMP_SRC78 E LEFT OUTER JOIN DEPT_SRC78 D</t>
  </si>
  <si>
    <t>WHERE D.DEPTNO(+)=E.DEPTNO</t>
  </si>
  <si>
    <t>SELECT E.*,D.DEPTNO,DNAME,LOC</t>
  </si>
  <si>
    <t>WHERE E.DEPTNO(+)=D.DEPTNO</t>
  </si>
  <si>
    <t>FROM EMP_SRC78 E RIGHT OUTER JOIN DEPT_SRC78 D</t>
  </si>
  <si>
    <t>WHERE E.DEPTNO(+)=D.DEPTNO(+)</t>
  </si>
  <si>
    <t>UNION</t>
  </si>
  <si>
    <t>FROM EMP_SRC78 E FULL OUTER JOIN DEPT_SRC78 D</t>
  </si>
  <si>
    <t>CREATE TABLE ORG_NAME(ORN_NAME VARCHAR2(50))</t>
  </si>
  <si>
    <t>INSERT INTO ORG_NAME VALUES('APPLE')</t>
  </si>
  <si>
    <t>SELECT * FROM EMP_SRC78,ORG_NAME</t>
  </si>
  <si>
    <t>SELECT * FROM ORG_NAME</t>
  </si>
  <si>
    <t>SELECT * FROM EMP,DEPT</t>
  </si>
  <si>
    <t>SELECT * FROM EMP NATURAL JOIN DEPT</t>
  </si>
  <si>
    <t>INSERT INTO DEPT_SRC78</t>
  </si>
  <si>
    <t>VALUES(20,'TRAINING','HYD')</t>
  </si>
  <si>
    <t>SELECT * FROM DEPT_SRC78</t>
  </si>
  <si>
    <t>CREATE TABLE EMP_DEPT78 AS</t>
  </si>
  <si>
    <t>SELECT E.*,D.DEPTNO AS DEPTNO1,DNAME,LOC</t>
  </si>
  <si>
    <t>SELECT * FROM EMP_DEPT78</t>
  </si>
  <si>
    <t>TRUNCATE TABLE EMP_DEPT78</t>
  </si>
  <si>
    <t>Join Components joins two or more than two input tables</t>
  </si>
  <si>
    <t>these tables can be of same database or different database.</t>
  </si>
  <si>
    <t>below are the type of joins</t>
  </si>
  <si>
    <t>matched data of both tables.</t>
  </si>
  <si>
    <t xml:space="preserve">left outer join </t>
  </si>
  <si>
    <t>matched data and unmacthed data of left table</t>
  </si>
  <si>
    <t>right outer join</t>
  </si>
  <si>
    <t>matched data and unmatched data of right side table</t>
  </si>
  <si>
    <t xml:space="preserve">full outer join </t>
  </si>
  <si>
    <t>matched data and unmatched data of both sides</t>
  </si>
  <si>
    <t xml:space="preserve">cross join </t>
  </si>
  <si>
    <t>joing every record of first table with every record of second table</t>
  </si>
  <si>
    <t>cross join can be peformed by joining two tables, without any join condition</t>
  </si>
  <si>
    <t>we can use cross join when there is a single record in one of the table.</t>
  </si>
  <si>
    <t>joining two table based on primary and foreign keys without giving join condition</t>
  </si>
  <si>
    <t>supported only using ansi SQL</t>
  </si>
  <si>
    <t>We can choose join component to generate ansi SQL syntaxes or database specific sysntaxes</t>
  </si>
  <si>
    <t>only ansi sysntaxes are supported</t>
  </si>
  <si>
    <t>ANSI SQL</t>
  </si>
  <si>
    <t xml:space="preserve">ansi SQL's are standard sql's which can be supported in any database which are </t>
  </si>
  <si>
    <t>certified by ANSI</t>
  </si>
  <si>
    <t>join Order</t>
  </si>
  <si>
    <t>We can have one or more than one join component in a single mapping</t>
  </si>
  <si>
    <t>we can choose join order for every join component to specify the order of joins</t>
  </si>
  <si>
    <t>while sql's are generated</t>
  </si>
  <si>
    <t>Note:</t>
  </si>
  <si>
    <t>during all types of joins if any record of first tables matches mutliple records in second table</t>
  </si>
  <si>
    <t>then first table record will match with all records of second table</t>
  </si>
  <si>
    <t>exmple</t>
  </si>
  <si>
    <t>emp_id</t>
  </si>
  <si>
    <t>ename</t>
  </si>
  <si>
    <t>job_id</t>
  </si>
  <si>
    <t>xxx</t>
  </si>
  <si>
    <t>j1</t>
  </si>
  <si>
    <t>jo_id</t>
  </si>
  <si>
    <t>desc</t>
  </si>
  <si>
    <t>manager</t>
  </si>
  <si>
    <t>manag</t>
  </si>
  <si>
    <t>Lookup</t>
  </si>
  <si>
    <t>Lookup component is similar to join but have many options</t>
  </si>
  <si>
    <t>Lookup can take two inputs to join the tables</t>
  </si>
  <si>
    <t>driving tables</t>
  </si>
  <si>
    <t>lookup table</t>
  </si>
  <si>
    <t>unmatched policy</t>
  </si>
  <si>
    <t>then we choose below options</t>
  </si>
  <si>
    <t>drop records</t>
  </si>
  <si>
    <t>it is requal to inner join</t>
  </si>
  <si>
    <t>take defualt values</t>
  </si>
  <si>
    <t>when there are no macthed records found in lookup table for a record on driving table</t>
  </si>
  <si>
    <t>eual to left outer join</t>
  </si>
  <si>
    <t>mutiple records policy</t>
  </si>
  <si>
    <t>in case of multiple records match in lookup table, below are the options</t>
  </si>
  <si>
    <t>match with all records</t>
  </si>
  <si>
    <t>similar to join</t>
  </si>
  <si>
    <t>this is deprecated from 12.1.3</t>
  </si>
  <si>
    <t>return error</t>
  </si>
  <si>
    <t>fail the mapping if multiple matches found</t>
  </si>
  <si>
    <t>this option will use the sub select sql's to join the tables</t>
  </si>
  <si>
    <t>match with any single record</t>
  </si>
  <si>
    <t>driving table will match with one single record randomly</t>
  </si>
  <si>
    <t>match with first record</t>
  </si>
  <si>
    <t>matches with first record</t>
  </si>
  <si>
    <t>we can choose the order of columns</t>
  </si>
  <si>
    <t>match with last record</t>
  </si>
  <si>
    <t>matches with last record</t>
  </si>
  <si>
    <t>match with nth record</t>
  </si>
  <si>
    <t>matches with nth  record</t>
  </si>
  <si>
    <t>Structured</t>
  </si>
  <si>
    <t>Files</t>
  </si>
  <si>
    <t>Semi structured</t>
  </si>
  <si>
    <t>Un structured</t>
  </si>
  <si>
    <t>Fixed width</t>
  </si>
  <si>
    <t>Delimited</t>
  </si>
  <si>
    <t>keeping the data in fixed coclumn positions</t>
  </si>
  <si>
    <t>10ACCOUNTINGNEW YORK</t>
  </si>
  <si>
    <t>20RESEAR    CHDALLAS</t>
  </si>
  <si>
    <t>30SALES     CHICAGO</t>
  </si>
  <si>
    <t>40OPERATIONSBOSTON</t>
  </si>
  <si>
    <t>10|ACCOUNTING|NEW YORK</t>
  </si>
  <si>
    <t>20|RESEARCH|DALLAS</t>
  </si>
  <si>
    <t>30|SALES|CHICAGO</t>
  </si>
  <si>
    <t>40|OPERATIONS|BOSTON</t>
  </si>
  <si>
    <t>delimited character</t>
  </si>
  <si>
    <t>optional quotes</t>
  </si>
  <si>
    <t>Header</t>
  </si>
  <si>
    <t>footer</t>
  </si>
  <si>
    <t>DROP WORK TABLE</t>
  </si>
  <si>
    <t xml:space="preserve">drop table SCOTT.C$_0DEPT_FILE79 </t>
  </si>
  <si>
    <t xml:space="preserve">CREATE TABLE  SCOTT.C$_0DEPT_FILE79 </t>
  </si>
  <si>
    <t>insert into SCOTT.C$_0DEPT_FILE79</t>
  </si>
  <si>
    <t>lkm File to SQL</t>
  </si>
  <si>
    <t xml:space="preserve">LKM will extract data from source technology to ODI staging / ODI work schema/target technology </t>
  </si>
  <si>
    <t>that is the reason , LKM is required only when source and target technologies are different</t>
  </si>
  <si>
    <t>LKM naming convesion following below names</t>
  </si>
  <si>
    <t>&lt;source technology&gt;</t>
  </si>
  <si>
    <t xml:space="preserve">To </t>
  </si>
  <si>
    <t>&lt;target technology&gt;</t>
  </si>
  <si>
    <t>&lt;features of technology used&gt;</t>
  </si>
  <si>
    <t>File</t>
  </si>
  <si>
    <t>To</t>
  </si>
  <si>
    <t>sqlldr</t>
  </si>
  <si>
    <t>for every RDBMS technology , we can use two types of LKM 's</t>
  </si>
  <si>
    <t>one with specific to technology using the Advance features of that technology</t>
  </si>
  <si>
    <t>second with SQL technology where SQL is ANSI SQL supported environment</t>
  </si>
  <si>
    <t>SQL technology can be used for any RDBMS , however it will generates only ANSI SQL syntaxes</t>
  </si>
  <si>
    <t>where technology specific knowledge modules like Oracle /teradata they will use advace features of that technology</t>
  </si>
  <si>
    <t>LKM File to SQL</t>
  </si>
  <si>
    <t>drop work table</t>
  </si>
  <si>
    <t xml:space="preserve">C$_0DEPT_FILE79 </t>
  </si>
  <si>
    <t>create table SCOTT.C$_0DEPT_FILE79</t>
  </si>
  <si>
    <t>insert file data into c$ table using jython programs and ANSI SQL</t>
  </si>
  <si>
    <t>this will create  a work table with prefix C$ and loads data from file to C$ table using jython</t>
  </si>
  <si>
    <t>it is not recommended for large volumes</t>
  </si>
  <si>
    <t xml:space="preserve"> LKM File to Oracle (EXTERNAL TABLE)</t>
  </si>
  <si>
    <t>external table</t>
  </si>
  <si>
    <t xml:space="preserve"> LKM File to Oracle (sql loader)</t>
  </si>
  <si>
    <t>sql loader</t>
  </si>
  <si>
    <t>this KM uses Oracle sql loader utility to read from file and load to work table.</t>
  </si>
  <si>
    <t>it supports only date,decimal and character data types</t>
  </si>
  <si>
    <t>for other datatypes we need to choose other knowledge modules</t>
  </si>
  <si>
    <t>KM will create a control file to run the sql loader and runs through java program</t>
  </si>
  <si>
    <t>External table is a concept is database where data of the table is organised externally.</t>
  </si>
  <si>
    <t>since external table is mapped to a file which is sitting ontop of OS platform so we can directly read data from file using sql syntaxes and</t>
  </si>
  <si>
    <t>load to final target.</t>
  </si>
  <si>
    <t>sqlldr 'system@apple/apple123' control='D:\ODIFILES/DEPT_FILE79.ctl' log='D:\ODIFILES/DEPT_FILE79.log' &gt; "D:\ODIFILES/DEPT_FILE79.out"</t>
  </si>
  <si>
    <t>How to read multiple file into single target</t>
  </si>
  <si>
    <t>Option1)</t>
  </si>
  <si>
    <t xml:space="preserve">concatenate multiple files to single file using unix command </t>
  </si>
  <si>
    <t>create a mapping with final file as source and load to table</t>
  </si>
  <si>
    <t>Option2)</t>
  </si>
  <si>
    <t xml:space="preserve">drag all sources to mapping </t>
  </si>
  <si>
    <t>combine them using set  component union all</t>
  </si>
  <si>
    <t>and load to target</t>
  </si>
  <si>
    <t>Option 3)</t>
  </si>
  <si>
    <t>create a variable to read the multiple file names one after one and load them to target using package loop</t>
  </si>
  <si>
    <t>packages</t>
  </si>
  <si>
    <t xml:space="preserve">example unix command </t>
  </si>
  <si>
    <t>cat *.txt&gt;final.txt</t>
  </si>
  <si>
    <t>(only when all the file having similar structure)</t>
  </si>
  <si>
    <t>ALTER SEQUENCE scott.SEQ78 RESTART start WITH 1</t>
  </si>
  <si>
    <t>Sequences</t>
  </si>
  <si>
    <t>Native</t>
  </si>
  <si>
    <t>We create sequence in database and use the same sequence in ODI.</t>
  </si>
  <si>
    <t>these sequence managed in database</t>
  </si>
  <si>
    <t>to reset the sequence we can use ODI package tools or alter reset command in begin mapping commands</t>
  </si>
  <si>
    <t>generally we use sequences to generate surrogate keys.</t>
  </si>
  <si>
    <t>sequence will start the number given in start with commond and increment with the number given under increment by</t>
  </si>
  <si>
    <t>create sequence test start with 0 increment by 1</t>
  </si>
  <si>
    <t>to call the sequence we need to use nextval keyword in database</t>
  </si>
  <si>
    <t>if it is odi we can use below syntax</t>
  </si>
  <si>
    <t>#ProjectName.seqName_NEXTVAL</t>
  </si>
  <si>
    <t>currval key word will give the current value of sequence.</t>
  </si>
  <si>
    <t>Standard Sequence</t>
  </si>
  <si>
    <t>:PROJDEV78.seqNative_NEXTVAL</t>
  </si>
  <si>
    <t>elt</t>
  </si>
  <si>
    <t>etl</t>
  </si>
  <si>
    <t>standard sequence will increment the number when it is trigger on ODI Agent.</t>
  </si>
  <si>
    <t>any mapping runs in a elt method, where data is move from sourcce to target directly , there will be only on time incrememt on numbers</t>
  </si>
  <si>
    <t>if it is used in etl style method then for every record a new number will ge generated</t>
  </si>
  <si>
    <t>Specific Sequence</t>
  </si>
  <si>
    <t>In standard , always sequence starts with 1 , we cannot specify starting number</t>
  </si>
  <si>
    <t>CREATE TABLE SPEC_SEQ78(PROCESS VARCHAR2(20),SN NUMBER)</t>
  </si>
  <si>
    <t>insert into spec_seq78</t>
  </si>
  <si>
    <t>values('HR',1)</t>
  </si>
  <si>
    <t>Specific sequence uses the number specified in above table with the help of given information in specific sequence like</t>
  </si>
  <si>
    <t>table name</t>
  </si>
  <si>
    <t>column name</t>
  </si>
  <si>
    <t>where condition</t>
  </si>
  <si>
    <t>spec_seq78</t>
  </si>
  <si>
    <t>sn</t>
  </si>
  <si>
    <t>process='HR'</t>
  </si>
  <si>
    <t>while incrementing the numbers it follows the standard sequence approach like elt vs etl</t>
  </si>
  <si>
    <t>when a new number in incremented , odi will update the number in above table.</t>
  </si>
  <si>
    <t>sequence can be create globally under global section</t>
  </si>
  <si>
    <t>global sequences can be used by any project mapping</t>
  </si>
  <si>
    <t xml:space="preserve">project sequence </t>
  </si>
  <si>
    <t>any sequence created within project is called project sequence . These sequences can be used within project only</t>
  </si>
  <si>
    <t>Variable</t>
  </si>
  <si>
    <t>Variable in ODI can hold a value, which can be used further in mappings.</t>
  </si>
  <si>
    <t>to assign values to variables, we need to write a database sql  in ODI refresh command.</t>
  </si>
  <si>
    <t>the out put of the sql is assigned to variable.</t>
  </si>
  <si>
    <t>Variable can hold only one value at a time(it cannot hold array of values)</t>
  </si>
  <si>
    <t>we can refresh,set,increment and evaluate variables through packages)</t>
  </si>
  <si>
    <t>we can use variables to Implement incremental/delta extraction</t>
  </si>
  <si>
    <t>read multiple files and load to single target</t>
  </si>
  <si>
    <t>database name,user names,password and for any other values</t>
  </si>
  <si>
    <t>Intenration Knowledge Modules</t>
  </si>
  <si>
    <t xml:space="preserve"> IKM SQL Insert</t>
  </si>
  <si>
    <t>generates ANSI SQL syntaxes to insert data to target</t>
  </si>
  <si>
    <t>it will not load data in bulk mode so processing will be slow</t>
  </si>
  <si>
    <t>can be used for any ansi certified database</t>
  </si>
  <si>
    <t xml:space="preserve"> IKM SQL Control Append</t>
  </si>
  <si>
    <t>similar to IKM SQL Insert, below are additional option</t>
  </si>
  <si>
    <t>commit is configurable</t>
  </si>
  <si>
    <t>ability to perform validation by choosing flow/static control options</t>
  </si>
  <si>
    <t>IKM Oracle Insert</t>
  </si>
  <si>
    <t>Similar to  IKM SQL Insert, However supports hints for insert and select operations</t>
  </si>
  <si>
    <t>append,parallel</t>
  </si>
  <si>
    <t>IKM Oracle Control Append</t>
  </si>
  <si>
    <t>Similar to IKM SQL Control Append with below additional options</t>
  </si>
  <si>
    <t>flow/static controls for data validation</t>
  </si>
  <si>
    <t>hints for select,insert and for ckm tables.</t>
  </si>
  <si>
    <t>analyze tables</t>
  </si>
  <si>
    <t>flow table without logging so that it is faster</t>
  </si>
  <si>
    <t>Update/Incemental Update</t>
  </si>
  <si>
    <t xml:space="preserve"> IKM SQL Update</t>
  </si>
  <si>
    <t>1 mill</t>
  </si>
  <si>
    <t>IKM Oracle Update</t>
  </si>
  <si>
    <t>Updates data on target table based on key column selected on target table.</t>
  </si>
  <si>
    <t>Can be used for any ANSI SQL database.</t>
  </si>
  <si>
    <t>Note: no support of Validation</t>
  </si>
  <si>
    <t>Similar to IKM SQL Update, hower supports UPDATE and SELECT hints.</t>
  </si>
  <si>
    <t>example : USE_INDEX(&lt;&lt;INDEX NAME&gt;&gt;)</t>
  </si>
  <si>
    <t>PARALLEL</t>
  </si>
  <si>
    <t>IKM SQL Incremental Update</t>
  </si>
  <si>
    <t>INSERT</t>
  </si>
  <si>
    <t>UPDATE</t>
  </si>
  <si>
    <t>COMMIT IS CONFIGURABLE</t>
  </si>
  <si>
    <t>Supports Data Validation</t>
  </si>
  <si>
    <t>tgt</t>
  </si>
  <si>
    <t>I$</t>
  </si>
  <si>
    <t>U</t>
  </si>
  <si>
    <t>N</t>
  </si>
  <si>
    <t>1m</t>
  </si>
  <si>
    <t>Incremental Updates perform insert and update operations at a time</t>
  </si>
  <si>
    <t>in this case</t>
  </si>
  <si>
    <t>all new records are inserted</t>
  </si>
  <si>
    <t>and existing changed  records are updated</t>
  </si>
  <si>
    <t>During the mapping execution</t>
  </si>
  <si>
    <t>IKM will create one temporoty table by name I$</t>
  </si>
  <si>
    <t>then updates the flag in the I$ table to identify and indicate the new records,changed records and un changed records</t>
  </si>
  <si>
    <t>then inserts new records to target</t>
  </si>
  <si>
    <t>and updates only changed records on target</t>
  </si>
  <si>
    <t>IKM Oracle Incremental Update</t>
  </si>
  <si>
    <t>It is similar to SQL Incremental Update</t>
  </si>
  <si>
    <t>however creates indexes and utilize the oracle query optimization techniques like analyze..</t>
  </si>
  <si>
    <t>IKM SQL Merge</t>
  </si>
  <si>
    <t>IKM SQL merge performs incremental update operations (new record inert /existing record update)</t>
  </si>
  <si>
    <t>using SQL MERGE command</t>
  </si>
  <si>
    <t>SQL Merge command will inserts new records</t>
  </si>
  <si>
    <t>and updates all existing records(including changed and un changed record)</t>
  </si>
  <si>
    <t>this is not recommended when there are more no of un changed records in source</t>
  </si>
  <si>
    <t>IKM Oracle Merge</t>
  </si>
  <si>
    <t>Similar to SQL Merge , however we can keep oracle hints to improve the performance</t>
  </si>
  <si>
    <t xml:space="preserve"> IKM Oracle Incremental Update (MERGE)</t>
  </si>
  <si>
    <t>Similar to IKM Oracle Merge but below are additional options available</t>
  </si>
  <si>
    <t>supports data validation</t>
  </si>
  <si>
    <t>it will update only changed records on target.</t>
  </si>
  <si>
    <t>performs source minus target to capture changed records</t>
  </si>
  <si>
    <t>IKM Oracle Incremental Update (PL SQL)</t>
  </si>
  <si>
    <t>It performs the incremental update using PLSQL script</t>
  </si>
  <si>
    <t>this can be used when there are blob/clob datatype columns which is not supporting</t>
  </si>
  <si>
    <t>update /insert operations using regular SQL</t>
  </si>
  <si>
    <t>High Level steps to create sCD2 mapping</t>
  </si>
  <si>
    <t>Reverse Eng SCD2 table</t>
  </si>
  <si>
    <t>select olap type as Slowly changing Dimension</t>
  </si>
  <si>
    <t>confgure below columns</t>
  </si>
  <si>
    <t>Surrogate key</t>
  </si>
  <si>
    <t>Current Record indicator columns</t>
  </si>
  <si>
    <t>Effective from date</t>
  </si>
  <si>
    <t>Effective to date columns</t>
  </si>
  <si>
    <t xml:space="preserve">for scd2 </t>
  </si>
  <si>
    <t>select Add row on change for all columns</t>
  </si>
  <si>
    <t>in case for some columns if we need to override the change(no history) then</t>
  </si>
  <si>
    <t>choose Override on change</t>
  </si>
  <si>
    <t>We can choose all columns as "Add row on change"</t>
  </si>
  <si>
    <t>this is complete SCD2</t>
  </si>
  <si>
    <t>We can choose some columns as "Add row on change" and some columns as "Override"</t>
  </si>
  <si>
    <t>in this case it is hybrid</t>
  </si>
  <si>
    <t>Create a mapping with source and target</t>
  </si>
  <si>
    <t>choose natural key column as key column on target table</t>
  </si>
  <si>
    <t>Add below derivations to below columns</t>
  </si>
  <si>
    <t>Surrogate</t>
  </si>
  <si>
    <t>choose sequence</t>
  </si>
  <si>
    <t>current flag columns</t>
  </si>
  <si>
    <t>effective from dt</t>
  </si>
  <si>
    <t>sysdate</t>
  </si>
  <si>
    <t>effective to dt</t>
  </si>
  <si>
    <t>choose execute on target option for all columns on target</t>
  </si>
  <si>
    <t>finally select IKM slowly changing dimension</t>
  </si>
  <si>
    <t>Re usable Mapping</t>
  </si>
  <si>
    <t>and writing analytical Functions</t>
  </si>
  <si>
    <t>Check KM</t>
  </si>
  <si>
    <t>I$_EMP_T78</t>
  </si>
  <si>
    <t>insert into</t>
  </si>
  <si>
    <t>SCOTT.I$_EMP_T78</t>
  </si>
  <si>
    <t>SNP_CHECK_TAB</t>
  </si>
  <si>
    <t>E$_EMP_T78</t>
  </si>
  <si>
    <t>dept_78</t>
  </si>
  <si>
    <t>BIGATA</t>
  </si>
  <si>
    <t>flow control</t>
  </si>
  <si>
    <t>recycle</t>
  </si>
  <si>
    <t xml:space="preserve">CDC </t>
  </si>
  <si>
    <t>Change Data Capture</t>
  </si>
  <si>
    <t>Incremental extraction / Delta</t>
  </si>
  <si>
    <t>add</t>
  </si>
  <si>
    <t>last_upd_dt</t>
  </si>
  <si>
    <t>22nd</t>
  </si>
  <si>
    <t>c2</t>
  </si>
  <si>
    <t>abc</t>
  </si>
  <si>
    <t>23rd</t>
  </si>
  <si>
    <t>1 m</t>
  </si>
  <si>
    <t>1k</t>
  </si>
  <si>
    <t>24th</t>
  </si>
  <si>
    <t>CDC based on last updated date column using ODI variable</t>
  </si>
  <si>
    <t>CDC using CDC Tools like Oracle golden gate,Informatica power exchange..ibm cdc</t>
  </si>
  <si>
    <t>3)</t>
  </si>
  <si>
    <t>ODI Trigger based CDC</t>
  </si>
  <si>
    <t>Import the table</t>
  </si>
  <si>
    <t>Import Journal KM's</t>
  </si>
  <si>
    <t>Create a primary key</t>
  </si>
  <si>
    <t>Go to model select JKM</t>
  </si>
  <si>
    <t>right click table and select add to CDC</t>
  </si>
  <si>
    <t>Sub78</t>
  </si>
  <si>
    <t>right click and select start journal</t>
  </si>
  <si>
    <t>and add one subscriber name "Sub78"</t>
  </si>
  <si>
    <t>create a mapping with EMP_CDC78 as source</t>
  </si>
  <si>
    <t>in logical diagram select source table and select below condition'</t>
  </si>
  <si>
    <t xml:space="preserve">JRN_SUBSCRIBER = 'Sub78' </t>
  </si>
  <si>
    <t>Go to physical diagram windows</t>
  </si>
  <si>
    <t>select source table and enable "journalised data only"</t>
  </si>
  <si>
    <t>j$</t>
  </si>
  <si>
    <t>SUNOPSIS</t>
  </si>
  <si>
    <t>CDC/ journal</t>
  </si>
  <si>
    <t>simple</t>
  </si>
  <si>
    <t>consistent set</t>
  </si>
  <si>
    <t>cdc on single table</t>
  </si>
  <si>
    <t>capture changed records from master and detailed tables combination</t>
  </si>
  <si>
    <t>emp</t>
  </si>
  <si>
    <t>empid</t>
  </si>
  <si>
    <t>deptno</t>
  </si>
  <si>
    <t>dept</t>
  </si>
  <si>
    <t>loc</t>
  </si>
  <si>
    <t>scd-1/2</t>
  </si>
  <si>
    <t>Procedure</t>
  </si>
  <si>
    <t>Proc</t>
  </si>
  <si>
    <t>task1</t>
  </si>
  <si>
    <t>insert into emp</t>
  </si>
  <si>
    <t>task2</t>
  </si>
  <si>
    <t>task3</t>
  </si>
  <si>
    <t>task4</t>
  </si>
  <si>
    <t>insert into dept</t>
  </si>
  <si>
    <t>task5</t>
  </si>
  <si>
    <t>tran0</t>
  </si>
  <si>
    <t>nocommit</t>
  </si>
  <si>
    <t>commit</t>
  </si>
  <si>
    <t>tarn1</t>
  </si>
  <si>
    <t>Isolation level</t>
  </si>
  <si>
    <t>committed</t>
  </si>
  <si>
    <t>repeatable</t>
  </si>
  <si>
    <t>serializable</t>
  </si>
  <si>
    <t>uncommited</t>
  </si>
  <si>
    <t>reads only committed data</t>
  </si>
  <si>
    <t>reads un committed</t>
  </si>
  <si>
    <t>will define data consistency…</t>
  </si>
  <si>
    <t>row level lock</t>
  </si>
  <si>
    <t>sal</t>
  </si>
  <si>
    <t>e2</t>
  </si>
  <si>
    <t>select * from emp where sal&gt;=1000</t>
  </si>
  <si>
    <t>table level lock</t>
  </si>
  <si>
    <t>e3</t>
  </si>
  <si>
    <t>Scenario</t>
  </si>
  <si>
    <t>Scenario is a executable code of odi developed objects like mappings,procedure,packages..etc</t>
  </si>
  <si>
    <t>(executable)</t>
  </si>
  <si>
    <t>scenario</t>
  </si>
  <si>
    <t>001</t>
  </si>
  <si>
    <t>002</t>
  </si>
  <si>
    <t>Scenario re create with new version</t>
  </si>
  <si>
    <t>scenario re generate to have single scenario with always latest code</t>
  </si>
  <si>
    <t>Scenarios will not allowed to make any changes.</t>
  </si>
  <si>
    <t>In production systems we can create a work repository of type executable</t>
  </si>
  <si>
    <t>and place only scenarios</t>
  </si>
  <si>
    <t>In real- time always we need to generate scenarios and execute the code, so that any accidental changes</t>
  </si>
  <si>
    <t>on mapping will not be impacting the tested/certified code</t>
  </si>
  <si>
    <t>If work repository type is development , then we can create source code like (mapping,procedure,packages)</t>
  </si>
  <si>
    <t>and also keep scenarios</t>
  </si>
  <si>
    <t>Versioning</t>
  </si>
  <si>
    <t>Versioning craetes copies of the source in development repository</t>
  </si>
  <si>
    <t>we can compare the code from one version to another</t>
  </si>
  <si>
    <t>and also restore to oldest version of code</t>
  </si>
  <si>
    <t>Packages</t>
  </si>
  <si>
    <t xml:space="preserve">We can add source code components like </t>
  </si>
  <si>
    <t>mapping,procedure,variable,sequences</t>
  </si>
  <si>
    <t xml:space="preserve">We can add any scenario created for mapping,procedure,variable,sequences,packages </t>
  </si>
  <si>
    <t>We cannot add a package to another package. But create a scenario for package and then we add the package scenario to another package</t>
  </si>
  <si>
    <t>means they all run serial</t>
  </si>
  <si>
    <t>when we add any scenario, by default they are configured for synchronous mode</t>
  </si>
  <si>
    <t>by changing them to asynchronous, we can run them parallel.</t>
  </si>
  <si>
    <t>for every package , me must have starting step (indcates with green arrow)</t>
  </si>
  <si>
    <t>In addition to placing odi developed components in package we can add odi bultin tools to perform various operations</t>
  </si>
  <si>
    <t>handling variables in packages</t>
  </si>
  <si>
    <t>ODI Tools</t>
  </si>
  <si>
    <t>OdiOutFile 1</t>
  </si>
  <si>
    <t>echo "empno,ename,loc" &gt; test.txt</t>
  </si>
  <si>
    <t>OdiFileCopy</t>
  </si>
  <si>
    <t>output content to another file</t>
  </si>
  <si>
    <t>copy file within one server</t>
  </si>
  <si>
    <t>copies sub directories also</t>
  </si>
  <si>
    <t>cp a.txt b.txt</t>
  </si>
  <si>
    <t xml:space="preserve">OdiFileDelete </t>
  </si>
  <si>
    <t>delete the files from directory</t>
  </si>
  <si>
    <t>rm *.txt</t>
  </si>
  <si>
    <t>also can delete the files which have been modifies during x time to y time</t>
  </si>
  <si>
    <t>this requires find command in unix</t>
  </si>
  <si>
    <t xml:space="preserve">OdiFileMove </t>
  </si>
  <si>
    <t>move the file from one directory to another</t>
  </si>
  <si>
    <t>if the file is moved within same directory, then it will work like rename</t>
  </si>
  <si>
    <t>mv a.txt b.txt</t>
  </si>
  <si>
    <t>mv /a/a.txt /b/a.txt</t>
  </si>
  <si>
    <t>OdiMkDir 5</t>
  </si>
  <si>
    <t>creates directory</t>
  </si>
  <si>
    <t>mkdir test</t>
  </si>
  <si>
    <t>cat file1.txt file2.txt file3.txt &gt; finalfile.txt</t>
  </si>
  <si>
    <t>cat f*.txt &gt; finalfile.txt</t>
  </si>
  <si>
    <t>OdiSqlUnload 7</t>
  </si>
  <si>
    <t>OdiFileAppend 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</si>
</sst>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4.3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1" fillId="2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5" fontId="0" fillId="0" borderId="1" xfId="0" applyNumberFormat="1" applyBorder="1"/>
    <xf numFmtId="0" fontId="8" fillId="0" borderId="1" xfId="0" applyFont="1" applyBorder="1"/>
    <xf numFmtId="15" fontId="8" fillId="0" borderId="1" xfId="0" applyNumberFormat="1" applyFont="1" applyBorder="1"/>
    <xf numFmtId="0" fontId="1" fillId="0" borderId="1" xfId="0" applyFont="1" applyBorder="1"/>
    <xf numFmtId="0" fontId="8" fillId="0" borderId="2" xfId="0" applyFont="1" applyFill="1" applyBorder="1"/>
    <xf numFmtId="0" fontId="8" fillId="0" borderId="0" xfId="0" applyFont="1" applyFill="1" applyBorder="1"/>
    <xf numFmtId="15" fontId="0" fillId="0" borderId="0" xfId="0" applyNumberFormat="1"/>
    <xf numFmtId="0" fontId="8" fillId="0" borderId="0" xfId="0" applyFont="1"/>
    <xf numFmtId="0" fontId="8" fillId="2" borderId="0" xfId="0" applyFont="1" applyFill="1"/>
    <xf numFmtId="15" fontId="0" fillId="2" borderId="1" xfId="0" applyNumberFormat="1" applyFill="1" applyBorder="1"/>
    <xf numFmtId="15" fontId="8" fillId="0" borderId="0" xfId="0" applyNumberFormat="1" applyFont="1"/>
    <xf numFmtId="0" fontId="0" fillId="0" borderId="0" xfId="0" applyFill="1"/>
    <xf numFmtId="15" fontId="0" fillId="2" borderId="0" xfId="0" applyNumberFormat="1" applyFill="1"/>
    <xf numFmtId="15" fontId="0" fillId="3" borderId="0" xfId="0" applyNumberFormat="1" applyFill="1"/>
    <xf numFmtId="15" fontId="1" fillId="0" borderId="0" xfId="0" applyNumberFormat="1" applyFont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256442</xdr:colOff>
      <xdr:row>4</xdr:row>
      <xdr:rowOff>43962</xdr:rowOff>
    </xdr:from>
    <xdr:to>
      <xdr:col>2</xdr:col>
      <xdr:colOff>0</xdr:colOff>
      <xdr:row>6</xdr:row>
      <xdr:rowOff>43962</xdr:rowOff>
    </xdr:to>
    <xdr:sp macro="" textlink="">
      <xdr:nvSpPr>
        <xdr:cNvPr id="2" name="Flowchart: Document 1"/>
        <xdr:cNvSpPr/>
      </xdr:nvSpPr>
      <xdr:spPr>
        <a:xfrm>
          <a:off x="256442" y="805962"/>
          <a:ext cx="959827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DEPT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0</xdr:col>
      <xdr:colOff>315058</xdr:colOff>
      <xdr:row>10</xdr:row>
      <xdr:rowOff>7327</xdr:rowOff>
    </xdr:from>
    <xdr:to>
      <xdr:col>2</xdr:col>
      <xdr:colOff>58616</xdr:colOff>
      <xdr:row>12</xdr:row>
      <xdr:rowOff>7327</xdr:rowOff>
    </xdr:to>
    <xdr:sp macro="" textlink="">
      <xdr:nvSpPr>
        <xdr:cNvPr id="3" name="Flowchart: Document 2"/>
        <xdr:cNvSpPr/>
      </xdr:nvSpPr>
      <xdr:spPr>
        <a:xfrm>
          <a:off x="315058" y="1912327"/>
          <a:ext cx="959827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7</xdr:col>
      <xdr:colOff>564173</xdr:colOff>
      <xdr:row>4</xdr:row>
      <xdr:rowOff>51288</xdr:rowOff>
    </xdr:from>
    <xdr:to>
      <xdr:col>10</xdr:col>
      <xdr:colOff>109904</xdr:colOff>
      <xdr:row>12</xdr:row>
      <xdr:rowOff>14654</xdr:rowOff>
    </xdr:to>
    <xdr:sp macro="" textlink="">
      <xdr:nvSpPr>
        <xdr:cNvPr id="4" name="Flowchart: Magnetic Disk 3"/>
        <xdr:cNvSpPr/>
      </xdr:nvSpPr>
      <xdr:spPr>
        <a:xfrm>
          <a:off x="4821115" y="813288"/>
          <a:ext cx="1370135" cy="148736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117231</xdr:colOff>
      <xdr:row>7</xdr:row>
      <xdr:rowOff>0</xdr:rowOff>
    </xdr:from>
    <xdr:to>
      <xdr:col>9</xdr:col>
      <xdr:colOff>549519</xdr:colOff>
      <xdr:row>9</xdr:row>
      <xdr:rowOff>153865</xdr:rowOff>
    </xdr:to>
    <xdr:sp macro="" textlink="">
      <xdr:nvSpPr>
        <xdr:cNvPr id="5" name="Rectangle 4"/>
        <xdr:cNvSpPr/>
      </xdr:nvSpPr>
      <xdr:spPr>
        <a:xfrm>
          <a:off x="4982308" y="1333500"/>
          <a:ext cx="1040423" cy="5348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emp_dept</a:t>
          </a:r>
        </a:p>
      </xdr:txBody>
    </xdr:sp>
    <xdr:clientData/>
  </xdr:twoCellAnchor>
  <xdr:twoCellAnchor>
    <xdr:from>
      <xdr:col>3</xdr:col>
      <xdr:colOff>439615</xdr:colOff>
      <xdr:row>14</xdr:row>
      <xdr:rowOff>146538</xdr:rowOff>
    </xdr:from>
    <xdr:to>
      <xdr:col>6</xdr:col>
      <xdr:colOff>542192</xdr:colOff>
      <xdr:row>18</xdr:row>
      <xdr:rowOff>51288</xdr:rowOff>
    </xdr:to>
    <xdr:sp macro="" textlink="">
      <xdr:nvSpPr>
        <xdr:cNvPr id="6" name="Rectangle 5"/>
        <xdr:cNvSpPr/>
      </xdr:nvSpPr>
      <xdr:spPr>
        <a:xfrm>
          <a:off x="2264019" y="2813538"/>
          <a:ext cx="1926981" cy="666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483577</xdr:colOff>
      <xdr:row>15</xdr:row>
      <xdr:rowOff>29308</xdr:rowOff>
    </xdr:from>
    <xdr:to>
      <xdr:col>6</xdr:col>
      <xdr:colOff>512884</xdr:colOff>
      <xdr:row>18</xdr:row>
      <xdr:rowOff>0</xdr:rowOff>
    </xdr:to>
    <xdr:sp macro="" textlink="">
      <xdr:nvSpPr>
        <xdr:cNvPr id="7" name="Rectangle 6"/>
        <xdr:cNvSpPr/>
      </xdr:nvSpPr>
      <xdr:spPr>
        <a:xfrm>
          <a:off x="2307981" y="2886808"/>
          <a:ext cx="1853711" cy="54219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43962</xdr:rowOff>
    </xdr:from>
    <xdr:to>
      <xdr:col>4</xdr:col>
      <xdr:colOff>109904</xdr:colOff>
      <xdr:row>15</xdr:row>
      <xdr:rowOff>183173</xdr:rowOff>
    </xdr:to>
    <xdr:cxnSp macro="">
      <xdr:nvCxnSpPr>
        <xdr:cNvPr id="9" name="Straight Arrow Connector 8"/>
        <xdr:cNvCxnSpPr>
          <a:stCxn id="2" idx="3"/>
        </xdr:cNvCxnSpPr>
      </xdr:nvCxnSpPr>
      <xdr:spPr>
        <a:xfrm>
          <a:off x="1216269" y="996462"/>
          <a:ext cx="1326173" cy="20442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11</xdr:row>
      <xdr:rowOff>117231</xdr:rowOff>
    </xdr:from>
    <xdr:to>
      <xdr:col>4</xdr:col>
      <xdr:colOff>73270</xdr:colOff>
      <xdr:row>17</xdr:row>
      <xdr:rowOff>0</xdr:rowOff>
    </xdr:to>
    <xdr:cxnSp macro="">
      <xdr:nvCxnSpPr>
        <xdr:cNvPr id="11" name="Straight Arrow Connector 10"/>
        <xdr:cNvCxnSpPr/>
      </xdr:nvCxnSpPr>
      <xdr:spPr>
        <a:xfrm>
          <a:off x="1003788" y="2212731"/>
          <a:ext cx="1502020" cy="10257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109904</xdr:colOff>
      <xdr:row>15</xdr:row>
      <xdr:rowOff>80597</xdr:rowOff>
    </xdr:from>
    <xdr:to>
      <xdr:col>4</xdr:col>
      <xdr:colOff>556847</xdr:colOff>
      <xdr:row>16</xdr:row>
      <xdr:rowOff>29309</xdr:rowOff>
    </xdr:to>
    <xdr:sp macro="" textlink="">
      <xdr:nvSpPr>
        <xdr:cNvPr id="12" name="Oval 11"/>
        <xdr:cNvSpPr/>
      </xdr:nvSpPr>
      <xdr:spPr>
        <a:xfrm>
          <a:off x="2542442" y="2938097"/>
          <a:ext cx="446943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</a:t>
          </a:r>
        </a:p>
      </xdr:txBody>
    </xdr:sp>
    <xdr:clientData/>
  </xdr:twoCellAnchor>
  <xdr:twoCellAnchor>
    <xdr:from>
      <xdr:col>4</xdr:col>
      <xdr:colOff>58616</xdr:colOff>
      <xdr:row>16</xdr:row>
      <xdr:rowOff>117232</xdr:rowOff>
    </xdr:from>
    <xdr:to>
      <xdr:col>4</xdr:col>
      <xdr:colOff>549520</xdr:colOff>
      <xdr:row>17</xdr:row>
      <xdr:rowOff>87924</xdr:rowOff>
    </xdr:to>
    <xdr:sp macro="" textlink="">
      <xdr:nvSpPr>
        <xdr:cNvPr id="13" name="Oval 12"/>
        <xdr:cNvSpPr/>
      </xdr:nvSpPr>
      <xdr:spPr>
        <a:xfrm>
          <a:off x="2491154" y="3165232"/>
          <a:ext cx="490904" cy="1611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</a:t>
          </a:r>
        </a:p>
      </xdr:txBody>
    </xdr:sp>
    <xdr:clientData/>
  </xdr:twoCellAnchor>
  <xdr:twoCellAnchor>
    <xdr:from>
      <xdr:col>4</xdr:col>
      <xdr:colOff>556847</xdr:colOff>
      <xdr:row>15</xdr:row>
      <xdr:rowOff>150203</xdr:rowOff>
    </xdr:from>
    <xdr:to>
      <xdr:col>5</xdr:col>
      <xdr:colOff>153865</xdr:colOff>
      <xdr:row>16</xdr:row>
      <xdr:rowOff>65942</xdr:rowOff>
    </xdr:to>
    <xdr:cxnSp macro="">
      <xdr:nvCxnSpPr>
        <xdr:cNvPr id="15" name="Straight Arrow Connector 14"/>
        <xdr:cNvCxnSpPr>
          <a:stCxn id="12" idx="6"/>
        </xdr:cNvCxnSpPr>
      </xdr:nvCxnSpPr>
      <xdr:spPr>
        <a:xfrm>
          <a:off x="2989385" y="3007703"/>
          <a:ext cx="205153" cy="1062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549520</xdr:colOff>
      <xdr:row>16</xdr:row>
      <xdr:rowOff>146538</xdr:rowOff>
    </xdr:from>
    <xdr:to>
      <xdr:col>5</xdr:col>
      <xdr:colOff>131885</xdr:colOff>
      <xdr:row>17</xdr:row>
      <xdr:rowOff>7328</xdr:rowOff>
    </xdr:to>
    <xdr:cxnSp macro="">
      <xdr:nvCxnSpPr>
        <xdr:cNvPr id="17" name="Straight Arrow Connector 16"/>
        <xdr:cNvCxnSpPr>
          <a:stCxn id="13" idx="6"/>
        </xdr:cNvCxnSpPr>
      </xdr:nvCxnSpPr>
      <xdr:spPr>
        <a:xfrm flipV="1">
          <a:off x="2982058" y="3194538"/>
          <a:ext cx="190500" cy="512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117231</xdr:colOff>
      <xdr:row>15</xdr:row>
      <xdr:rowOff>109904</xdr:rowOff>
    </xdr:from>
    <xdr:to>
      <xdr:col>5</xdr:col>
      <xdr:colOff>424962</xdr:colOff>
      <xdr:row>17</xdr:row>
      <xdr:rowOff>87923</xdr:rowOff>
    </xdr:to>
    <xdr:sp macro="" textlink="">
      <xdr:nvSpPr>
        <xdr:cNvPr id="18" name="Oval 17"/>
        <xdr:cNvSpPr/>
      </xdr:nvSpPr>
      <xdr:spPr>
        <a:xfrm>
          <a:off x="3157904" y="2967404"/>
          <a:ext cx="307731" cy="3590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J</a:t>
          </a:r>
        </a:p>
      </xdr:txBody>
    </xdr:sp>
    <xdr:clientData/>
  </xdr:twoCellAnchor>
  <xdr:twoCellAnchor>
    <xdr:from>
      <xdr:col>5</xdr:col>
      <xdr:colOff>446942</xdr:colOff>
      <xdr:row>9</xdr:row>
      <xdr:rowOff>95250</xdr:rowOff>
    </xdr:from>
    <xdr:to>
      <xdr:col>8</xdr:col>
      <xdr:colOff>153865</xdr:colOff>
      <xdr:row>16</xdr:row>
      <xdr:rowOff>109904</xdr:rowOff>
    </xdr:to>
    <xdr:cxnSp macro="">
      <xdr:nvCxnSpPr>
        <xdr:cNvPr id="20" name="Straight Arrow Connector 19"/>
        <xdr:cNvCxnSpPr/>
      </xdr:nvCxnSpPr>
      <xdr:spPr>
        <a:xfrm flipV="1">
          <a:off x="3487615" y="1809750"/>
          <a:ext cx="1531327" cy="1348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512379</xdr:colOff>
      <xdr:row>28</xdr:row>
      <xdr:rowOff>170793</xdr:rowOff>
    </xdr:from>
    <xdr:to>
      <xdr:col>2</xdr:col>
      <xdr:colOff>26275</xdr:colOff>
      <xdr:row>36</xdr:row>
      <xdr:rowOff>65690</xdr:rowOff>
    </xdr:to>
    <xdr:sp macro="" textlink="">
      <xdr:nvSpPr>
        <xdr:cNvPr id="2" name="Rectangle 1"/>
        <xdr:cNvSpPr/>
      </xdr:nvSpPr>
      <xdr:spPr>
        <a:xfrm>
          <a:off x="512379" y="5504793"/>
          <a:ext cx="735724" cy="14188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151086</xdr:colOff>
      <xdr:row>27</xdr:row>
      <xdr:rowOff>91966</xdr:rowOff>
    </xdr:from>
    <xdr:to>
      <xdr:col>7</xdr:col>
      <xdr:colOff>164224</xdr:colOff>
      <xdr:row>29</xdr:row>
      <xdr:rowOff>105103</xdr:rowOff>
    </xdr:to>
    <xdr:sp macro="" textlink="">
      <xdr:nvSpPr>
        <xdr:cNvPr id="3" name="Rounded Rectangle 2"/>
        <xdr:cNvSpPr/>
      </xdr:nvSpPr>
      <xdr:spPr>
        <a:xfrm>
          <a:off x="3205655" y="5235466"/>
          <a:ext cx="1234966" cy="3941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78827</xdr:colOff>
      <xdr:row>31</xdr:row>
      <xdr:rowOff>19706</xdr:rowOff>
    </xdr:from>
    <xdr:to>
      <xdr:col>6</xdr:col>
      <xdr:colOff>597775</xdr:colOff>
      <xdr:row>32</xdr:row>
      <xdr:rowOff>144517</xdr:rowOff>
    </xdr:to>
    <xdr:sp macro="" textlink="">
      <xdr:nvSpPr>
        <xdr:cNvPr id="4" name="Rounded Rectangle 3"/>
        <xdr:cNvSpPr/>
      </xdr:nvSpPr>
      <xdr:spPr>
        <a:xfrm>
          <a:off x="3133396" y="5925206"/>
          <a:ext cx="1129862" cy="31531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381000</xdr:colOff>
      <xdr:row>34</xdr:row>
      <xdr:rowOff>118242</xdr:rowOff>
    </xdr:from>
    <xdr:to>
      <xdr:col>7</xdr:col>
      <xdr:colOff>295603</xdr:colOff>
      <xdr:row>36</xdr:row>
      <xdr:rowOff>85397</xdr:rowOff>
    </xdr:to>
    <xdr:sp macro="" textlink="">
      <xdr:nvSpPr>
        <xdr:cNvPr id="5" name="Rounded Rectangle 4"/>
        <xdr:cNvSpPr/>
      </xdr:nvSpPr>
      <xdr:spPr>
        <a:xfrm>
          <a:off x="3435569" y="6595242"/>
          <a:ext cx="1136431" cy="3481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72258</xdr:colOff>
      <xdr:row>28</xdr:row>
      <xdr:rowOff>105103</xdr:rowOff>
    </xdr:from>
    <xdr:to>
      <xdr:col>5</xdr:col>
      <xdr:colOff>91965</xdr:colOff>
      <xdr:row>30</xdr:row>
      <xdr:rowOff>91966</xdr:rowOff>
    </xdr:to>
    <xdr:cxnSp macro="">
      <xdr:nvCxnSpPr>
        <xdr:cNvPr id="7" name="Straight Arrow Connector 6"/>
        <xdr:cNvCxnSpPr/>
      </xdr:nvCxnSpPr>
      <xdr:spPr>
        <a:xfrm flipV="1">
          <a:off x="1294086" y="5439103"/>
          <a:ext cx="1852448" cy="3678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91965</xdr:colOff>
      <xdr:row>32</xdr:row>
      <xdr:rowOff>52552</xdr:rowOff>
    </xdr:from>
    <xdr:to>
      <xdr:col>4</xdr:col>
      <xdr:colOff>499242</xdr:colOff>
      <xdr:row>32</xdr:row>
      <xdr:rowOff>85397</xdr:rowOff>
    </xdr:to>
    <xdr:cxnSp macro="">
      <xdr:nvCxnSpPr>
        <xdr:cNvPr id="9" name="Straight Arrow Connector 8"/>
        <xdr:cNvCxnSpPr/>
      </xdr:nvCxnSpPr>
      <xdr:spPr>
        <a:xfrm flipV="1">
          <a:off x="1313793" y="6148552"/>
          <a:ext cx="1629104" cy="32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65689</xdr:colOff>
      <xdr:row>35</xdr:row>
      <xdr:rowOff>0</xdr:rowOff>
    </xdr:from>
    <xdr:to>
      <xdr:col>5</xdr:col>
      <xdr:colOff>236483</xdr:colOff>
      <xdr:row>35</xdr:row>
      <xdr:rowOff>157655</xdr:rowOff>
    </xdr:to>
    <xdr:cxnSp macro="">
      <xdr:nvCxnSpPr>
        <xdr:cNvPr id="11" name="Straight Arrow Connector 10"/>
        <xdr:cNvCxnSpPr/>
      </xdr:nvCxnSpPr>
      <xdr:spPr>
        <a:xfrm>
          <a:off x="1287517" y="6667500"/>
          <a:ext cx="2003535" cy="157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584638</xdr:colOff>
      <xdr:row>28</xdr:row>
      <xdr:rowOff>183931</xdr:rowOff>
    </xdr:from>
    <xdr:to>
      <xdr:col>4</xdr:col>
      <xdr:colOff>59121</xdr:colOff>
      <xdr:row>30</xdr:row>
      <xdr:rowOff>59121</xdr:rowOff>
    </xdr:to>
    <xdr:sp macro="" textlink="">
      <xdr:nvSpPr>
        <xdr:cNvPr id="12" name="Oval 11"/>
        <xdr:cNvSpPr/>
      </xdr:nvSpPr>
      <xdr:spPr>
        <a:xfrm>
          <a:off x="1806466" y="5517931"/>
          <a:ext cx="696310" cy="2561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610913</xdr:colOff>
      <xdr:row>31</xdr:row>
      <xdr:rowOff>164224</xdr:rowOff>
    </xdr:from>
    <xdr:to>
      <xdr:col>4</xdr:col>
      <xdr:colOff>85396</xdr:colOff>
      <xdr:row>33</xdr:row>
      <xdr:rowOff>39414</xdr:rowOff>
    </xdr:to>
    <xdr:sp macro="" textlink="">
      <xdr:nvSpPr>
        <xdr:cNvPr id="13" name="Oval 12"/>
        <xdr:cNvSpPr/>
      </xdr:nvSpPr>
      <xdr:spPr>
        <a:xfrm>
          <a:off x="1832741" y="6069724"/>
          <a:ext cx="696310" cy="2561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177362</xdr:colOff>
      <xdr:row>34</xdr:row>
      <xdr:rowOff>164224</xdr:rowOff>
    </xdr:from>
    <xdr:to>
      <xdr:col>4</xdr:col>
      <xdr:colOff>262758</xdr:colOff>
      <xdr:row>36</xdr:row>
      <xdr:rowOff>39414</xdr:rowOff>
    </xdr:to>
    <xdr:sp macro="" textlink="">
      <xdr:nvSpPr>
        <xdr:cNvPr id="14" name="Oval 13"/>
        <xdr:cNvSpPr/>
      </xdr:nvSpPr>
      <xdr:spPr>
        <a:xfrm>
          <a:off x="2010103" y="6641224"/>
          <a:ext cx="696310" cy="2561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170793</xdr:colOff>
      <xdr:row>41</xdr:row>
      <xdr:rowOff>72259</xdr:rowOff>
    </xdr:from>
    <xdr:to>
      <xdr:col>5</xdr:col>
      <xdr:colOff>558362</xdr:colOff>
      <xdr:row>45</xdr:row>
      <xdr:rowOff>6569</xdr:rowOff>
    </xdr:to>
    <xdr:sp macro="" textlink="">
      <xdr:nvSpPr>
        <xdr:cNvPr id="15" name="Rectangle 14"/>
        <xdr:cNvSpPr/>
      </xdr:nvSpPr>
      <xdr:spPr>
        <a:xfrm>
          <a:off x="781707" y="7882759"/>
          <a:ext cx="2831224" cy="6963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302172</xdr:colOff>
      <xdr:row>42</xdr:row>
      <xdr:rowOff>85397</xdr:rowOff>
    </xdr:from>
    <xdr:to>
      <xdr:col>2</xdr:col>
      <xdr:colOff>466396</xdr:colOff>
      <xdr:row>44</xdr:row>
      <xdr:rowOff>105103</xdr:rowOff>
    </xdr:to>
    <xdr:sp macro="" textlink="">
      <xdr:nvSpPr>
        <xdr:cNvPr id="16" name="Rectangle 15"/>
        <xdr:cNvSpPr/>
      </xdr:nvSpPr>
      <xdr:spPr>
        <a:xfrm>
          <a:off x="913086" y="8086397"/>
          <a:ext cx="775138" cy="4007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emp_src</a:t>
          </a:r>
        </a:p>
      </xdr:txBody>
    </xdr:sp>
    <xdr:clientData/>
  </xdr:twoCellAnchor>
  <xdr:twoCellAnchor>
    <xdr:from>
      <xdr:col>3</xdr:col>
      <xdr:colOff>144518</xdr:colOff>
      <xdr:row>42</xdr:row>
      <xdr:rowOff>59121</xdr:rowOff>
    </xdr:from>
    <xdr:to>
      <xdr:col>4</xdr:col>
      <xdr:colOff>144517</xdr:colOff>
      <xdr:row>44</xdr:row>
      <xdr:rowOff>98534</xdr:rowOff>
    </xdr:to>
    <xdr:sp macro="" textlink="">
      <xdr:nvSpPr>
        <xdr:cNvPr id="17" name="Oval 16"/>
        <xdr:cNvSpPr/>
      </xdr:nvSpPr>
      <xdr:spPr>
        <a:xfrm>
          <a:off x="1977259" y="8060121"/>
          <a:ext cx="610913" cy="420413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/>
            <a:t>dept=10</a:t>
          </a:r>
        </a:p>
      </xdr:txBody>
    </xdr:sp>
    <xdr:clientData/>
  </xdr:twoCellAnchor>
  <xdr:twoCellAnchor>
    <xdr:from>
      <xdr:col>4</xdr:col>
      <xdr:colOff>289036</xdr:colOff>
      <xdr:row>42</xdr:row>
      <xdr:rowOff>39414</xdr:rowOff>
    </xdr:from>
    <xdr:to>
      <xdr:col>5</xdr:col>
      <xdr:colOff>453260</xdr:colOff>
      <xdr:row>44</xdr:row>
      <xdr:rowOff>59120</xdr:rowOff>
    </xdr:to>
    <xdr:sp macro="" textlink="">
      <xdr:nvSpPr>
        <xdr:cNvPr id="18" name="Rectangle 17"/>
        <xdr:cNvSpPr/>
      </xdr:nvSpPr>
      <xdr:spPr>
        <a:xfrm>
          <a:off x="2732691" y="8040414"/>
          <a:ext cx="775138" cy="4007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emp_t10</a:t>
          </a:r>
        </a:p>
      </xdr:txBody>
    </xdr:sp>
    <xdr:clientData/>
  </xdr:twoCellAnchor>
  <xdr:twoCellAnchor>
    <xdr:from>
      <xdr:col>1</xdr:col>
      <xdr:colOff>131379</xdr:colOff>
      <xdr:row>46</xdr:row>
      <xdr:rowOff>118241</xdr:rowOff>
    </xdr:from>
    <xdr:to>
      <xdr:col>5</xdr:col>
      <xdr:colOff>518948</xdr:colOff>
      <xdr:row>50</xdr:row>
      <xdr:rowOff>52551</xdr:rowOff>
    </xdr:to>
    <xdr:sp macro="" textlink="">
      <xdr:nvSpPr>
        <xdr:cNvPr id="19" name="Rectangle 18"/>
        <xdr:cNvSpPr/>
      </xdr:nvSpPr>
      <xdr:spPr>
        <a:xfrm>
          <a:off x="742293" y="8881241"/>
          <a:ext cx="2831224" cy="6963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262758</xdr:colOff>
      <xdr:row>47</xdr:row>
      <xdr:rowOff>131379</xdr:rowOff>
    </xdr:from>
    <xdr:to>
      <xdr:col>2</xdr:col>
      <xdr:colOff>426982</xdr:colOff>
      <xdr:row>49</xdr:row>
      <xdr:rowOff>151085</xdr:rowOff>
    </xdr:to>
    <xdr:sp macro="" textlink="">
      <xdr:nvSpPr>
        <xdr:cNvPr id="20" name="Rectangle 19"/>
        <xdr:cNvSpPr/>
      </xdr:nvSpPr>
      <xdr:spPr>
        <a:xfrm>
          <a:off x="873672" y="9084879"/>
          <a:ext cx="775138" cy="4007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emp_src</a:t>
          </a:r>
        </a:p>
      </xdr:txBody>
    </xdr:sp>
    <xdr:clientData/>
  </xdr:twoCellAnchor>
  <xdr:twoCellAnchor>
    <xdr:from>
      <xdr:col>3</xdr:col>
      <xdr:colOff>105104</xdr:colOff>
      <xdr:row>47</xdr:row>
      <xdr:rowOff>105103</xdr:rowOff>
    </xdr:from>
    <xdr:to>
      <xdr:col>4</xdr:col>
      <xdr:colOff>105103</xdr:colOff>
      <xdr:row>49</xdr:row>
      <xdr:rowOff>144516</xdr:rowOff>
    </xdr:to>
    <xdr:sp macro="" textlink="">
      <xdr:nvSpPr>
        <xdr:cNvPr id="21" name="Oval 20"/>
        <xdr:cNvSpPr/>
      </xdr:nvSpPr>
      <xdr:spPr>
        <a:xfrm>
          <a:off x="1937845" y="9058603"/>
          <a:ext cx="610913" cy="420413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/>
            <a:t>dept=20</a:t>
          </a:r>
        </a:p>
      </xdr:txBody>
    </xdr:sp>
    <xdr:clientData/>
  </xdr:twoCellAnchor>
  <xdr:twoCellAnchor>
    <xdr:from>
      <xdr:col>4</xdr:col>
      <xdr:colOff>249622</xdr:colOff>
      <xdr:row>47</xdr:row>
      <xdr:rowOff>85396</xdr:rowOff>
    </xdr:from>
    <xdr:to>
      <xdr:col>5</xdr:col>
      <xdr:colOff>413846</xdr:colOff>
      <xdr:row>49</xdr:row>
      <xdr:rowOff>105102</xdr:rowOff>
    </xdr:to>
    <xdr:sp macro="" textlink="">
      <xdr:nvSpPr>
        <xdr:cNvPr id="22" name="Rectangle 21"/>
        <xdr:cNvSpPr/>
      </xdr:nvSpPr>
      <xdr:spPr>
        <a:xfrm>
          <a:off x="2693277" y="9038896"/>
          <a:ext cx="775138" cy="4007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emp_t20</a:t>
          </a:r>
        </a:p>
      </xdr:txBody>
    </xdr:sp>
    <xdr:clientData/>
  </xdr:twoCellAnchor>
  <xdr:twoCellAnchor>
    <xdr:from>
      <xdr:col>1</xdr:col>
      <xdr:colOff>197069</xdr:colOff>
      <xdr:row>51</xdr:row>
      <xdr:rowOff>151086</xdr:rowOff>
    </xdr:from>
    <xdr:to>
      <xdr:col>5</xdr:col>
      <xdr:colOff>584638</xdr:colOff>
      <xdr:row>55</xdr:row>
      <xdr:rowOff>85396</xdr:rowOff>
    </xdr:to>
    <xdr:sp macro="" textlink="">
      <xdr:nvSpPr>
        <xdr:cNvPr id="23" name="Rectangle 22"/>
        <xdr:cNvSpPr/>
      </xdr:nvSpPr>
      <xdr:spPr>
        <a:xfrm>
          <a:off x="807983" y="9866586"/>
          <a:ext cx="2831224" cy="6963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328448</xdr:colOff>
      <xdr:row>52</xdr:row>
      <xdr:rowOff>164224</xdr:rowOff>
    </xdr:from>
    <xdr:to>
      <xdr:col>2</xdr:col>
      <xdr:colOff>492672</xdr:colOff>
      <xdr:row>54</xdr:row>
      <xdr:rowOff>183930</xdr:rowOff>
    </xdr:to>
    <xdr:sp macro="" textlink="">
      <xdr:nvSpPr>
        <xdr:cNvPr id="24" name="Rectangle 23"/>
        <xdr:cNvSpPr/>
      </xdr:nvSpPr>
      <xdr:spPr>
        <a:xfrm>
          <a:off x="939362" y="10070224"/>
          <a:ext cx="775138" cy="4007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emp_src</a:t>
          </a:r>
        </a:p>
      </xdr:txBody>
    </xdr:sp>
    <xdr:clientData/>
  </xdr:twoCellAnchor>
  <xdr:twoCellAnchor>
    <xdr:from>
      <xdr:col>3</xdr:col>
      <xdr:colOff>170794</xdr:colOff>
      <xdr:row>52</xdr:row>
      <xdr:rowOff>137948</xdr:rowOff>
    </xdr:from>
    <xdr:to>
      <xdr:col>4</xdr:col>
      <xdr:colOff>170793</xdr:colOff>
      <xdr:row>54</xdr:row>
      <xdr:rowOff>177361</xdr:rowOff>
    </xdr:to>
    <xdr:sp macro="" textlink="">
      <xdr:nvSpPr>
        <xdr:cNvPr id="25" name="Oval 24"/>
        <xdr:cNvSpPr/>
      </xdr:nvSpPr>
      <xdr:spPr>
        <a:xfrm>
          <a:off x="2003535" y="10043948"/>
          <a:ext cx="610913" cy="420413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/>
            <a:t>deptnot</a:t>
          </a:r>
          <a:r>
            <a:rPr lang="en-US" sz="900" baseline="0"/>
            <a:t> in 10,20</a:t>
          </a:r>
          <a:endParaRPr lang="en-US" sz="900"/>
        </a:p>
      </xdr:txBody>
    </xdr:sp>
    <xdr:clientData/>
  </xdr:twoCellAnchor>
  <xdr:twoCellAnchor>
    <xdr:from>
      <xdr:col>4</xdr:col>
      <xdr:colOff>315312</xdr:colOff>
      <xdr:row>52</xdr:row>
      <xdr:rowOff>118241</xdr:rowOff>
    </xdr:from>
    <xdr:to>
      <xdr:col>5</xdr:col>
      <xdr:colOff>479536</xdr:colOff>
      <xdr:row>54</xdr:row>
      <xdr:rowOff>137947</xdr:rowOff>
    </xdr:to>
    <xdr:sp macro="" textlink="">
      <xdr:nvSpPr>
        <xdr:cNvPr id="26" name="Rectangle 25"/>
        <xdr:cNvSpPr/>
      </xdr:nvSpPr>
      <xdr:spPr>
        <a:xfrm>
          <a:off x="2758967" y="10024241"/>
          <a:ext cx="775138" cy="4007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emp_tothes</a:t>
          </a:r>
        </a:p>
      </xdr:txBody>
    </xdr:sp>
    <xdr:clientData/>
  </xdr:twoCellAnchor>
  <xdr:twoCellAnchor>
    <xdr:from>
      <xdr:col>2</xdr:col>
      <xdr:colOff>466396</xdr:colOff>
      <xdr:row>43</xdr:row>
      <xdr:rowOff>49267</xdr:rowOff>
    </xdr:from>
    <xdr:to>
      <xdr:col>4</xdr:col>
      <xdr:colOff>289036</xdr:colOff>
      <xdr:row>43</xdr:row>
      <xdr:rowOff>95250</xdr:rowOff>
    </xdr:to>
    <xdr:cxnSp macro="">
      <xdr:nvCxnSpPr>
        <xdr:cNvPr id="28" name="Straight Arrow Connector 27"/>
        <xdr:cNvCxnSpPr>
          <a:stCxn id="16" idx="3"/>
          <a:endCxn id="18" idx="1"/>
        </xdr:cNvCxnSpPr>
      </xdr:nvCxnSpPr>
      <xdr:spPr>
        <a:xfrm flipV="1">
          <a:off x="1688224" y="8240767"/>
          <a:ext cx="1044467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459827</xdr:colOff>
      <xdr:row>48</xdr:row>
      <xdr:rowOff>95249</xdr:rowOff>
    </xdr:from>
    <xdr:to>
      <xdr:col>4</xdr:col>
      <xdr:colOff>249622</xdr:colOff>
      <xdr:row>49</xdr:row>
      <xdr:rowOff>6569</xdr:rowOff>
    </xdr:to>
    <xdr:cxnSp macro="">
      <xdr:nvCxnSpPr>
        <xdr:cNvPr id="30" name="Straight Arrow Connector 29"/>
        <xdr:cNvCxnSpPr>
          <a:endCxn id="22" idx="1"/>
        </xdr:cNvCxnSpPr>
      </xdr:nvCxnSpPr>
      <xdr:spPr>
        <a:xfrm flipV="1">
          <a:off x="1681655" y="9239249"/>
          <a:ext cx="1011622" cy="1018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492672</xdr:colOff>
      <xdr:row>53</xdr:row>
      <xdr:rowOff>128094</xdr:rowOff>
    </xdr:from>
    <xdr:to>
      <xdr:col>4</xdr:col>
      <xdr:colOff>315312</xdr:colOff>
      <xdr:row>53</xdr:row>
      <xdr:rowOff>174077</xdr:rowOff>
    </xdr:to>
    <xdr:cxnSp macro="">
      <xdr:nvCxnSpPr>
        <xdr:cNvPr id="32" name="Straight Arrow Connector 31"/>
        <xdr:cNvCxnSpPr>
          <a:stCxn id="24" idx="3"/>
          <a:endCxn id="26" idx="1"/>
        </xdr:cNvCxnSpPr>
      </xdr:nvCxnSpPr>
      <xdr:spPr>
        <a:xfrm flipV="1">
          <a:off x="1714500" y="10224594"/>
          <a:ext cx="1044467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243052</xdr:colOff>
      <xdr:row>43</xdr:row>
      <xdr:rowOff>131380</xdr:rowOff>
    </xdr:from>
    <xdr:to>
      <xdr:col>13</xdr:col>
      <xdr:colOff>348156</xdr:colOff>
      <xdr:row>49</xdr:row>
      <xdr:rowOff>59122</xdr:rowOff>
    </xdr:to>
    <xdr:sp macro="" textlink="">
      <xdr:nvSpPr>
        <xdr:cNvPr id="33" name="Rectangle 32"/>
        <xdr:cNvSpPr/>
      </xdr:nvSpPr>
      <xdr:spPr>
        <a:xfrm>
          <a:off x="5741276" y="8322880"/>
          <a:ext cx="2548759" cy="1070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348155</xdr:colOff>
      <xdr:row>45</xdr:row>
      <xdr:rowOff>151086</xdr:rowOff>
    </xdr:from>
    <xdr:to>
      <xdr:col>10</xdr:col>
      <xdr:colOff>183931</xdr:colOff>
      <xdr:row>47</xdr:row>
      <xdr:rowOff>85397</xdr:rowOff>
    </xdr:to>
    <xdr:sp macro="" textlink="">
      <xdr:nvSpPr>
        <xdr:cNvPr id="34" name="Rectangle 33"/>
        <xdr:cNvSpPr/>
      </xdr:nvSpPr>
      <xdr:spPr>
        <a:xfrm>
          <a:off x="5846379" y="8723586"/>
          <a:ext cx="446690" cy="3153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m1</a:t>
          </a:r>
        </a:p>
      </xdr:txBody>
    </xdr:sp>
    <xdr:clientData/>
  </xdr:twoCellAnchor>
  <xdr:twoCellAnchor>
    <xdr:from>
      <xdr:col>10</xdr:col>
      <xdr:colOff>525517</xdr:colOff>
      <xdr:row>45</xdr:row>
      <xdr:rowOff>118242</xdr:rowOff>
    </xdr:from>
    <xdr:to>
      <xdr:col>11</xdr:col>
      <xdr:colOff>361293</xdr:colOff>
      <xdr:row>47</xdr:row>
      <xdr:rowOff>52553</xdr:rowOff>
    </xdr:to>
    <xdr:sp macro="" textlink="">
      <xdr:nvSpPr>
        <xdr:cNvPr id="35" name="Rectangle 34"/>
        <xdr:cNvSpPr/>
      </xdr:nvSpPr>
      <xdr:spPr>
        <a:xfrm>
          <a:off x="6634655" y="8690742"/>
          <a:ext cx="446690" cy="3153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m2</a:t>
          </a:r>
        </a:p>
      </xdr:txBody>
    </xdr:sp>
    <xdr:clientData/>
  </xdr:twoCellAnchor>
  <xdr:twoCellAnchor>
    <xdr:from>
      <xdr:col>12</xdr:col>
      <xdr:colOff>256189</xdr:colOff>
      <xdr:row>45</xdr:row>
      <xdr:rowOff>98534</xdr:rowOff>
    </xdr:from>
    <xdr:to>
      <xdr:col>13</xdr:col>
      <xdr:colOff>91966</xdr:colOff>
      <xdr:row>47</xdr:row>
      <xdr:rowOff>32845</xdr:rowOff>
    </xdr:to>
    <xdr:sp macro="" textlink="">
      <xdr:nvSpPr>
        <xdr:cNvPr id="36" name="Rectangle 35"/>
        <xdr:cNvSpPr/>
      </xdr:nvSpPr>
      <xdr:spPr>
        <a:xfrm>
          <a:off x="7587155" y="8671034"/>
          <a:ext cx="446690" cy="3153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m3</a:t>
          </a:r>
        </a:p>
      </xdr:txBody>
    </xdr:sp>
    <xdr:clientData/>
  </xdr:twoCellAnchor>
  <xdr:twoCellAnchor>
    <xdr:from>
      <xdr:col>10</xdr:col>
      <xdr:colOff>183931</xdr:colOff>
      <xdr:row>46</xdr:row>
      <xdr:rowOff>65690</xdr:rowOff>
    </xdr:from>
    <xdr:to>
      <xdr:col>12</xdr:col>
      <xdr:colOff>256189</xdr:colOff>
      <xdr:row>46</xdr:row>
      <xdr:rowOff>118242</xdr:rowOff>
    </xdr:to>
    <xdr:cxnSp macro="">
      <xdr:nvCxnSpPr>
        <xdr:cNvPr id="38" name="Straight Arrow Connector 37"/>
        <xdr:cNvCxnSpPr>
          <a:stCxn id="34" idx="3"/>
          <a:endCxn id="36" idx="1"/>
        </xdr:cNvCxnSpPr>
      </xdr:nvCxnSpPr>
      <xdr:spPr>
        <a:xfrm flipV="1">
          <a:off x="6293069" y="8828690"/>
          <a:ext cx="1294086" cy="525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142875</xdr:rowOff>
    </xdr:from>
    <xdr:to>
      <xdr:col>2</xdr:col>
      <xdr:colOff>523875</xdr:colOff>
      <xdr:row>46</xdr:row>
      <xdr:rowOff>142875</xdr:rowOff>
    </xdr:to>
    <xdr:sp macro="" textlink="">
      <xdr:nvSpPr>
        <xdr:cNvPr id="2" name="Flowchart: Document 1"/>
        <xdr:cNvSpPr/>
      </xdr:nvSpPr>
      <xdr:spPr>
        <a:xfrm>
          <a:off x="885825" y="8524875"/>
          <a:ext cx="857250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File</a:t>
          </a:r>
        </a:p>
      </xdr:txBody>
    </xdr:sp>
    <xdr:clientData/>
  </xdr:twoCellAnchor>
  <xdr:twoCellAnchor>
    <xdr:from>
      <xdr:col>4</xdr:col>
      <xdr:colOff>514350</xdr:colOff>
      <xdr:row>44</xdr:row>
      <xdr:rowOff>66675</xdr:rowOff>
    </xdr:from>
    <xdr:to>
      <xdr:col>6</xdr:col>
      <xdr:colOff>514350</xdr:colOff>
      <xdr:row>47</xdr:row>
      <xdr:rowOff>0</xdr:rowOff>
    </xdr:to>
    <xdr:sp macro="" textlink="">
      <xdr:nvSpPr>
        <xdr:cNvPr id="3" name="Rounded Rectangle 2"/>
        <xdr:cNvSpPr/>
      </xdr:nvSpPr>
      <xdr:spPr>
        <a:xfrm>
          <a:off x="2952750" y="8448675"/>
          <a:ext cx="121920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c$_</a:t>
          </a:r>
        </a:p>
      </xdr:txBody>
    </xdr:sp>
    <xdr:clientData/>
  </xdr:twoCellAnchor>
  <xdr:twoCellAnchor>
    <xdr:from>
      <xdr:col>2</xdr:col>
      <xdr:colOff>419100</xdr:colOff>
      <xdr:row>41</xdr:row>
      <xdr:rowOff>66675</xdr:rowOff>
    </xdr:from>
    <xdr:to>
      <xdr:col>5</xdr:col>
      <xdr:colOff>438150</xdr:colOff>
      <xdr:row>43</xdr:row>
      <xdr:rowOff>123825</xdr:rowOff>
    </xdr:to>
    <xdr:sp macro="" textlink="">
      <xdr:nvSpPr>
        <xdr:cNvPr id="4" name="Curved Down Arrow 3"/>
        <xdr:cNvSpPr/>
      </xdr:nvSpPr>
      <xdr:spPr>
        <a:xfrm>
          <a:off x="1638300" y="7877175"/>
          <a:ext cx="1847850" cy="4381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238125</xdr:colOff>
      <xdr:row>44</xdr:row>
      <xdr:rowOff>123825</xdr:rowOff>
    </xdr:from>
    <xdr:to>
      <xdr:col>11</xdr:col>
      <xdr:colOff>238125</xdr:colOff>
      <xdr:row>47</xdr:row>
      <xdr:rowOff>57150</xdr:rowOff>
    </xdr:to>
    <xdr:sp macro="" textlink="">
      <xdr:nvSpPr>
        <xdr:cNvPr id="5" name="Rounded Rectangle 4"/>
        <xdr:cNvSpPr/>
      </xdr:nvSpPr>
      <xdr:spPr>
        <a:xfrm>
          <a:off x="5724525" y="8505825"/>
          <a:ext cx="121920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target</a:t>
          </a:r>
        </a:p>
      </xdr:txBody>
    </xdr:sp>
    <xdr:clientData/>
  </xdr:twoCellAnchor>
  <xdr:twoCellAnchor>
    <xdr:from>
      <xdr:col>6</xdr:col>
      <xdr:colOff>342900</xdr:colOff>
      <xdr:row>41</xdr:row>
      <xdr:rowOff>28575</xdr:rowOff>
    </xdr:from>
    <xdr:to>
      <xdr:col>9</xdr:col>
      <xdr:colOff>352425</xdr:colOff>
      <xdr:row>43</xdr:row>
      <xdr:rowOff>47625</xdr:rowOff>
    </xdr:to>
    <xdr:sp macro="" textlink="">
      <xdr:nvSpPr>
        <xdr:cNvPr id="6" name="Curved Down Arrow 5"/>
        <xdr:cNvSpPr/>
      </xdr:nvSpPr>
      <xdr:spPr>
        <a:xfrm>
          <a:off x="4000500" y="7839075"/>
          <a:ext cx="1838325" cy="4000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419100</xdr:colOff>
      <xdr:row>55</xdr:row>
      <xdr:rowOff>38100</xdr:rowOff>
    </xdr:from>
    <xdr:to>
      <xdr:col>3</xdr:col>
      <xdr:colOff>57150</xdr:colOff>
      <xdr:row>57</xdr:row>
      <xdr:rowOff>38100</xdr:rowOff>
    </xdr:to>
    <xdr:sp macro="" textlink="">
      <xdr:nvSpPr>
        <xdr:cNvPr id="7" name="Flowchart: Document 6"/>
        <xdr:cNvSpPr/>
      </xdr:nvSpPr>
      <xdr:spPr>
        <a:xfrm>
          <a:off x="1028700" y="10515600"/>
          <a:ext cx="857250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File</a:t>
          </a:r>
        </a:p>
      </xdr:txBody>
    </xdr:sp>
    <xdr:clientData/>
  </xdr:twoCellAnchor>
  <xdr:twoCellAnchor>
    <xdr:from>
      <xdr:col>9</xdr:col>
      <xdr:colOff>352425</xdr:colOff>
      <xdr:row>55</xdr:row>
      <xdr:rowOff>0</xdr:rowOff>
    </xdr:from>
    <xdr:to>
      <xdr:col>11</xdr:col>
      <xdr:colOff>352425</xdr:colOff>
      <xdr:row>57</xdr:row>
      <xdr:rowOff>123825</xdr:rowOff>
    </xdr:to>
    <xdr:sp macro="" textlink="">
      <xdr:nvSpPr>
        <xdr:cNvPr id="8" name="Rounded Rectangle 7"/>
        <xdr:cNvSpPr/>
      </xdr:nvSpPr>
      <xdr:spPr>
        <a:xfrm>
          <a:off x="5838825" y="10477500"/>
          <a:ext cx="121920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target</a:t>
          </a:r>
        </a:p>
      </xdr:txBody>
    </xdr:sp>
    <xdr:clientData/>
  </xdr:twoCellAnchor>
  <xdr:twoCellAnchor>
    <xdr:from>
      <xdr:col>2</xdr:col>
      <xdr:colOff>466724</xdr:colOff>
      <xdr:row>54</xdr:row>
      <xdr:rowOff>104775</xdr:rowOff>
    </xdr:from>
    <xdr:to>
      <xdr:col>6</xdr:col>
      <xdr:colOff>590549</xdr:colOff>
      <xdr:row>57</xdr:row>
      <xdr:rowOff>38100</xdr:rowOff>
    </xdr:to>
    <xdr:sp macro="" textlink="">
      <xdr:nvSpPr>
        <xdr:cNvPr id="9" name="Rounded Rectangle 8"/>
        <xdr:cNvSpPr/>
      </xdr:nvSpPr>
      <xdr:spPr>
        <a:xfrm>
          <a:off x="1685924" y="10391775"/>
          <a:ext cx="2562225" cy="504825"/>
        </a:xfrm>
        <a:prstGeom prst="roundRect">
          <a:avLst/>
        </a:prstGeom>
        <a:solidFill>
          <a:srgbClr val="002060">
            <a:alpha val="58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c$_</a:t>
          </a:r>
        </a:p>
      </xdr:txBody>
    </xdr:sp>
    <xdr:clientData/>
  </xdr:twoCellAnchor>
  <xdr:twoCellAnchor>
    <xdr:from>
      <xdr:col>2</xdr:col>
      <xdr:colOff>590550</xdr:colOff>
      <xdr:row>54</xdr:row>
      <xdr:rowOff>180975</xdr:rowOff>
    </xdr:from>
    <xdr:to>
      <xdr:col>4</xdr:col>
      <xdr:colOff>533400</xdr:colOff>
      <xdr:row>56</xdr:row>
      <xdr:rowOff>9525</xdr:rowOff>
    </xdr:to>
    <xdr:cxnSp macro="">
      <xdr:nvCxnSpPr>
        <xdr:cNvPr id="11" name="Straight Arrow Connector 10"/>
        <xdr:cNvCxnSpPr/>
      </xdr:nvCxnSpPr>
      <xdr:spPr>
        <a:xfrm flipV="1">
          <a:off x="1809750" y="10467975"/>
          <a:ext cx="1162050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56</xdr:row>
      <xdr:rowOff>28575</xdr:rowOff>
    </xdr:from>
    <xdr:to>
      <xdr:col>4</xdr:col>
      <xdr:colOff>552450</xdr:colOff>
      <xdr:row>56</xdr:row>
      <xdr:rowOff>161925</xdr:rowOff>
    </xdr:to>
    <xdr:cxnSp macro="">
      <xdr:nvCxnSpPr>
        <xdr:cNvPr id="13" name="Straight Arrow Connector 12"/>
        <xdr:cNvCxnSpPr/>
      </xdr:nvCxnSpPr>
      <xdr:spPr>
        <a:xfrm>
          <a:off x="1809750" y="10696575"/>
          <a:ext cx="11811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51</xdr:row>
      <xdr:rowOff>47625</xdr:rowOff>
    </xdr:from>
    <xdr:to>
      <xdr:col>10</xdr:col>
      <xdr:colOff>219075</xdr:colOff>
      <xdr:row>54</xdr:row>
      <xdr:rowOff>19050</xdr:rowOff>
    </xdr:to>
    <xdr:sp macro="" textlink="">
      <xdr:nvSpPr>
        <xdr:cNvPr id="14" name="Curved Down Arrow 13"/>
        <xdr:cNvSpPr/>
      </xdr:nvSpPr>
      <xdr:spPr>
        <a:xfrm>
          <a:off x="3571875" y="9763125"/>
          <a:ext cx="2743200" cy="5429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342900</xdr:colOff>
      <xdr:row>69</xdr:row>
      <xdr:rowOff>133350</xdr:rowOff>
    </xdr:from>
    <xdr:to>
      <xdr:col>2</xdr:col>
      <xdr:colOff>590550</xdr:colOff>
      <xdr:row>71</xdr:row>
      <xdr:rowOff>133350</xdr:rowOff>
    </xdr:to>
    <xdr:sp macro="" textlink="">
      <xdr:nvSpPr>
        <xdr:cNvPr id="15" name="Flowchart: Document 14"/>
        <xdr:cNvSpPr/>
      </xdr:nvSpPr>
      <xdr:spPr>
        <a:xfrm>
          <a:off x="952500" y="13277850"/>
          <a:ext cx="857250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File</a:t>
          </a:r>
        </a:p>
      </xdr:txBody>
    </xdr:sp>
    <xdr:clientData/>
  </xdr:twoCellAnchor>
  <xdr:twoCellAnchor>
    <xdr:from>
      <xdr:col>4</xdr:col>
      <xdr:colOff>581025</xdr:colOff>
      <xdr:row>69</xdr:row>
      <xdr:rowOff>57150</xdr:rowOff>
    </xdr:from>
    <xdr:to>
      <xdr:col>6</xdr:col>
      <xdr:colOff>581025</xdr:colOff>
      <xdr:row>71</xdr:row>
      <xdr:rowOff>180975</xdr:rowOff>
    </xdr:to>
    <xdr:sp macro="" textlink="">
      <xdr:nvSpPr>
        <xdr:cNvPr id="16" name="Rounded Rectangle 15"/>
        <xdr:cNvSpPr/>
      </xdr:nvSpPr>
      <xdr:spPr>
        <a:xfrm>
          <a:off x="3019425" y="13201650"/>
          <a:ext cx="121920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c$_</a:t>
          </a:r>
        </a:p>
      </xdr:txBody>
    </xdr:sp>
    <xdr:clientData/>
  </xdr:twoCellAnchor>
  <xdr:twoCellAnchor>
    <xdr:from>
      <xdr:col>9</xdr:col>
      <xdr:colOff>304800</xdr:colOff>
      <xdr:row>69</xdr:row>
      <xdr:rowOff>114300</xdr:rowOff>
    </xdr:from>
    <xdr:to>
      <xdr:col>11</xdr:col>
      <xdr:colOff>304800</xdr:colOff>
      <xdr:row>72</xdr:row>
      <xdr:rowOff>47625</xdr:rowOff>
    </xdr:to>
    <xdr:sp macro="" textlink="">
      <xdr:nvSpPr>
        <xdr:cNvPr id="17" name="Rounded Rectangle 16"/>
        <xdr:cNvSpPr/>
      </xdr:nvSpPr>
      <xdr:spPr>
        <a:xfrm>
          <a:off x="5791200" y="13258800"/>
          <a:ext cx="121920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target</a:t>
          </a:r>
        </a:p>
      </xdr:txBody>
    </xdr:sp>
    <xdr:clientData/>
  </xdr:twoCellAnchor>
  <xdr:twoCellAnchor>
    <xdr:from>
      <xdr:col>2</xdr:col>
      <xdr:colOff>200025</xdr:colOff>
      <xdr:row>66</xdr:row>
      <xdr:rowOff>123825</xdr:rowOff>
    </xdr:from>
    <xdr:to>
      <xdr:col>5</xdr:col>
      <xdr:colOff>219075</xdr:colOff>
      <xdr:row>68</xdr:row>
      <xdr:rowOff>180975</xdr:rowOff>
    </xdr:to>
    <xdr:sp macro="" textlink="">
      <xdr:nvSpPr>
        <xdr:cNvPr id="18" name="Curved Down Arrow 17"/>
        <xdr:cNvSpPr/>
      </xdr:nvSpPr>
      <xdr:spPr>
        <a:xfrm>
          <a:off x="1419225" y="12696825"/>
          <a:ext cx="1847850" cy="4381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171450</xdr:colOff>
      <xdr:row>66</xdr:row>
      <xdr:rowOff>123825</xdr:rowOff>
    </xdr:from>
    <xdr:to>
      <xdr:col>10</xdr:col>
      <xdr:colOff>180975</xdr:colOff>
      <xdr:row>68</xdr:row>
      <xdr:rowOff>142875</xdr:rowOff>
    </xdr:to>
    <xdr:sp macro="" textlink="">
      <xdr:nvSpPr>
        <xdr:cNvPr id="19" name="Curved Down Arrow 18"/>
        <xdr:cNvSpPr/>
      </xdr:nvSpPr>
      <xdr:spPr>
        <a:xfrm>
          <a:off x="4438650" y="12696825"/>
          <a:ext cx="1838325" cy="4000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25</xdr:row>
      <xdr:rowOff>114300</xdr:rowOff>
    </xdr:from>
    <xdr:to>
      <xdr:col>4</xdr:col>
      <xdr:colOff>495300</xdr:colOff>
      <xdr:row>28</xdr:row>
      <xdr:rowOff>66675</xdr:rowOff>
    </xdr:to>
    <xdr:sp macro="" textlink="">
      <xdr:nvSpPr>
        <xdr:cNvPr id="2" name="Rectangle 1"/>
        <xdr:cNvSpPr/>
      </xdr:nvSpPr>
      <xdr:spPr>
        <a:xfrm>
          <a:off x="1743075" y="4876800"/>
          <a:ext cx="119062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142875</xdr:colOff>
      <xdr:row>24</xdr:row>
      <xdr:rowOff>66675</xdr:rowOff>
    </xdr:from>
    <xdr:to>
      <xdr:col>8</xdr:col>
      <xdr:colOff>457200</xdr:colOff>
      <xdr:row>29</xdr:row>
      <xdr:rowOff>85725</xdr:rowOff>
    </xdr:to>
    <xdr:sp macro="" textlink="">
      <xdr:nvSpPr>
        <xdr:cNvPr id="3" name="Rectangle 2"/>
        <xdr:cNvSpPr/>
      </xdr:nvSpPr>
      <xdr:spPr>
        <a:xfrm>
          <a:off x="4410075" y="4638675"/>
          <a:ext cx="923925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133350</xdr:colOff>
      <xdr:row>31</xdr:row>
      <xdr:rowOff>104775</xdr:rowOff>
    </xdr:from>
    <xdr:to>
      <xdr:col>6</xdr:col>
      <xdr:colOff>304800</xdr:colOff>
      <xdr:row>33</xdr:row>
      <xdr:rowOff>95250</xdr:rowOff>
    </xdr:to>
    <xdr:sp macro="" textlink="">
      <xdr:nvSpPr>
        <xdr:cNvPr id="4" name="Rounded Rectangle 3"/>
        <xdr:cNvSpPr/>
      </xdr:nvSpPr>
      <xdr:spPr>
        <a:xfrm>
          <a:off x="3181350" y="6010275"/>
          <a:ext cx="7810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Agent</a:t>
          </a:r>
        </a:p>
      </xdr:txBody>
    </xdr:sp>
    <xdr:clientData/>
  </xdr:twoCellAnchor>
  <xdr:twoCellAnchor>
    <xdr:from>
      <xdr:col>4</xdr:col>
      <xdr:colOff>114300</xdr:colOff>
      <xdr:row>22</xdr:row>
      <xdr:rowOff>0</xdr:rowOff>
    </xdr:from>
    <xdr:to>
      <xdr:col>7</xdr:col>
      <xdr:colOff>485775</xdr:colOff>
      <xdr:row>25</xdr:row>
      <xdr:rowOff>47625</xdr:rowOff>
    </xdr:to>
    <xdr:sp macro="" textlink="">
      <xdr:nvSpPr>
        <xdr:cNvPr id="5" name="Curved Down Arrow 4"/>
        <xdr:cNvSpPr/>
      </xdr:nvSpPr>
      <xdr:spPr>
        <a:xfrm>
          <a:off x="2552700" y="4191000"/>
          <a:ext cx="2200275" cy="6191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133350</xdr:colOff>
      <xdr:row>28</xdr:row>
      <xdr:rowOff>104775</xdr:rowOff>
    </xdr:from>
    <xdr:to>
      <xdr:col>7</xdr:col>
      <xdr:colOff>571500</xdr:colOff>
      <xdr:row>33</xdr:row>
      <xdr:rowOff>47625</xdr:rowOff>
    </xdr:to>
    <xdr:sp macro="" textlink="">
      <xdr:nvSpPr>
        <xdr:cNvPr id="6" name="Curved Up Arrow 5"/>
        <xdr:cNvSpPr/>
      </xdr:nvSpPr>
      <xdr:spPr>
        <a:xfrm>
          <a:off x="2571750" y="5438775"/>
          <a:ext cx="2266950" cy="8953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65943</xdr:colOff>
      <xdr:row>12</xdr:row>
      <xdr:rowOff>168519</xdr:rowOff>
    </xdr:from>
    <xdr:to>
      <xdr:col>3</xdr:col>
      <xdr:colOff>432288</xdr:colOff>
      <xdr:row>15</xdr:row>
      <xdr:rowOff>87923</xdr:rowOff>
    </xdr:to>
    <xdr:sp macro="" textlink="">
      <xdr:nvSpPr>
        <xdr:cNvPr id="2" name="Rectangle 1"/>
        <xdr:cNvSpPr/>
      </xdr:nvSpPr>
      <xdr:spPr>
        <a:xfrm>
          <a:off x="1282212" y="1883019"/>
          <a:ext cx="974480" cy="490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src</a:t>
          </a:r>
        </a:p>
      </xdr:txBody>
    </xdr:sp>
    <xdr:clientData/>
  </xdr:twoCellAnchor>
  <xdr:twoCellAnchor>
    <xdr:from>
      <xdr:col>4</xdr:col>
      <xdr:colOff>468924</xdr:colOff>
      <xdr:row>12</xdr:row>
      <xdr:rowOff>14654</xdr:rowOff>
    </xdr:from>
    <xdr:to>
      <xdr:col>7</xdr:col>
      <xdr:colOff>468924</xdr:colOff>
      <xdr:row>15</xdr:row>
      <xdr:rowOff>80596</xdr:rowOff>
    </xdr:to>
    <xdr:sp macro="" textlink="">
      <xdr:nvSpPr>
        <xdr:cNvPr id="3" name="Oval 2"/>
        <xdr:cNvSpPr/>
      </xdr:nvSpPr>
      <xdr:spPr>
        <a:xfrm>
          <a:off x="2901462" y="1729154"/>
          <a:ext cx="1824404" cy="63744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deptno</a:t>
          </a:r>
          <a:r>
            <a:rPr lang="en-US" sz="1100" b="1"/>
            <a:t>=#PROJDEV78.varDEPTNO</a:t>
          </a:r>
        </a:p>
      </xdr:txBody>
    </xdr:sp>
    <xdr:clientData/>
  </xdr:twoCellAnchor>
  <xdr:twoCellAnchor>
    <xdr:from>
      <xdr:col>9</xdr:col>
      <xdr:colOff>527538</xdr:colOff>
      <xdr:row>12</xdr:row>
      <xdr:rowOff>95251</xdr:rowOff>
    </xdr:from>
    <xdr:to>
      <xdr:col>11</xdr:col>
      <xdr:colOff>29308</xdr:colOff>
      <xdr:row>15</xdr:row>
      <xdr:rowOff>21981</xdr:rowOff>
    </xdr:to>
    <xdr:sp macro="" textlink="">
      <xdr:nvSpPr>
        <xdr:cNvPr id="4" name="Rectangle 3"/>
        <xdr:cNvSpPr/>
      </xdr:nvSpPr>
      <xdr:spPr>
        <a:xfrm>
          <a:off x="6000750" y="1809751"/>
          <a:ext cx="718039" cy="4982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tgt</a:t>
          </a:r>
        </a:p>
      </xdr:txBody>
    </xdr:sp>
    <xdr:clientData/>
  </xdr:twoCellAnchor>
  <xdr:twoCellAnchor>
    <xdr:from>
      <xdr:col>1</xdr:col>
      <xdr:colOff>373672</xdr:colOff>
      <xdr:row>11</xdr:row>
      <xdr:rowOff>73268</xdr:rowOff>
    </xdr:from>
    <xdr:to>
      <xdr:col>11</xdr:col>
      <xdr:colOff>190500</xdr:colOff>
      <xdr:row>17</xdr:row>
      <xdr:rowOff>139211</xdr:rowOff>
    </xdr:to>
    <xdr:sp macro="" textlink="">
      <xdr:nvSpPr>
        <xdr:cNvPr id="5" name="Rectangle 4"/>
        <xdr:cNvSpPr/>
      </xdr:nvSpPr>
      <xdr:spPr>
        <a:xfrm>
          <a:off x="981807" y="1597268"/>
          <a:ext cx="5898174" cy="1208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351692</xdr:colOff>
      <xdr:row>22</xdr:row>
      <xdr:rowOff>153866</xdr:rowOff>
    </xdr:from>
    <xdr:to>
      <xdr:col>3</xdr:col>
      <xdr:colOff>446942</xdr:colOff>
      <xdr:row>23</xdr:row>
      <xdr:rowOff>175847</xdr:rowOff>
    </xdr:to>
    <xdr:sp macro="" textlink="">
      <xdr:nvSpPr>
        <xdr:cNvPr id="6" name="Flowchart: Alternate Process 5"/>
        <xdr:cNvSpPr/>
      </xdr:nvSpPr>
      <xdr:spPr>
        <a:xfrm>
          <a:off x="959827" y="3773366"/>
          <a:ext cx="1311519" cy="212481"/>
        </a:xfrm>
        <a:prstGeom prst="flowChartAlternate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varDEPTNo=</a:t>
          </a:r>
        </a:p>
      </xdr:txBody>
    </xdr:sp>
    <xdr:clientData/>
  </xdr:twoCellAnchor>
  <xdr:twoCellAnchor>
    <xdr:from>
      <xdr:col>3</xdr:col>
      <xdr:colOff>175845</xdr:colOff>
      <xdr:row>23</xdr:row>
      <xdr:rowOff>58615</xdr:rowOff>
    </xdr:from>
    <xdr:to>
      <xdr:col>5</xdr:col>
      <xdr:colOff>197827</xdr:colOff>
      <xdr:row>25</xdr:row>
      <xdr:rowOff>80595</xdr:rowOff>
    </xdr:to>
    <xdr:sp macro="" textlink="">
      <xdr:nvSpPr>
        <xdr:cNvPr id="7" name="Flowchart: Document 6"/>
        <xdr:cNvSpPr/>
      </xdr:nvSpPr>
      <xdr:spPr>
        <a:xfrm>
          <a:off x="2000249" y="4440115"/>
          <a:ext cx="1238251" cy="40298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>
              <a:solidFill>
                <a:schemeClr val="lt1"/>
              </a:solidFill>
              <a:latin typeface="+mn-lt"/>
              <a:ea typeface="+mn-ea"/>
              <a:cs typeface="+mn-cs"/>
            </a:rPr>
            <a:t>SELECT VAR_VAL FROM SCOTT.ODI_VAR78</a:t>
          </a:r>
          <a:endParaRPr lang="en-US" sz="800"/>
        </a:p>
      </xdr:txBody>
    </xdr:sp>
    <xdr:clientData/>
  </xdr:twoCellAnchor>
  <xdr:twoCellAnchor>
    <xdr:from>
      <xdr:col>2</xdr:col>
      <xdr:colOff>197827</xdr:colOff>
      <xdr:row>14</xdr:row>
      <xdr:rowOff>177745</xdr:rowOff>
    </xdr:from>
    <xdr:to>
      <xdr:col>5</xdr:col>
      <xdr:colOff>127967</xdr:colOff>
      <xdr:row>22</xdr:row>
      <xdr:rowOff>153865</xdr:rowOff>
    </xdr:to>
    <xdr:cxnSp macro="">
      <xdr:nvCxnSpPr>
        <xdr:cNvPr id="10" name="Straight Arrow Connector 9"/>
        <xdr:cNvCxnSpPr>
          <a:endCxn id="3" idx="3"/>
        </xdr:cNvCxnSpPr>
      </xdr:nvCxnSpPr>
      <xdr:spPr>
        <a:xfrm flipV="1">
          <a:off x="1414096" y="2273245"/>
          <a:ext cx="1754544" cy="1500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197827</xdr:colOff>
      <xdr:row>28</xdr:row>
      <xdr:rowOff>0</xdr:rowOff>
    </xdr:from>
    <xdr:to>
      <xdr:col>7</xdr:col>
      <xdr:colOff>109904</xdr:colOff>
      <xdr:row>31</xdr:row>
      <xdr:rowOff>168519</xdr:rowOff>
    </xdr:to>
    <xdr:sp macro="" textlink="">
      <xdr:nvSpPr>
        <xdr:cNvPr id="11" name="Can 10"/>
        <xdr:cNvSpPr/>
      </xdr:nvSpPr>
      <xdr:spPr>
        <a:xfrm>
          <a:off x="3238500" y="4762500"/>
          <a:ext cx="1128346" cy="740019"/>
        </a:xfrm>
        <a:prstGeom prst="can">
          <a:avLst>
            <a:gd name="adj" fmla="val 358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186838</xdr:colOff>
      <xdr:row>25</xdr:row>
      <xdr:rowOff>53954</xdr:rowOff>
    </xdr:from>
    <xdr:to>
      <xdr:col>5</xdr:col>
      <xdr:colOff>586158</xdr:colOff>
      <xdr:row>29</xdr:row>
      <xdr:rowOff>102578</xdr:rowOff>
    </xdr:to>
    <xdr:cxnSp macro="">
      <xdr:nvCxnSpPr>
        <xdr:cNvPr id="13" name="Straight Arrow Connector 12"/>
        <xdr:cNvCxnSpPr>
          <a:endCxn id="7" idx="2"/>
        </xdr:cNvCxnSpPr>
      </xdr:nvCxnSpPr>
      <xdr:spPr>
        <a:xfrm rot="10800000">
          <a:off x="2619376" y="4816454"/>
          <a:ext cx="1007455" cy="8106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66675</xdr:rowOff>
    </xdr:from>
    <xdr:to>
      <xdr:col>9</xdr:col>
      <xdr:colOff>152400</xdr:colOff>
      <xdr:row>2</xdr:row>
      <xdr:rowOff>123825</xdr:rowOff>
    </xdr:to>
    <xdr:sp macro="" textlink="">
      <xdr:nvSpPr>
        <xdr:cNvPr id="2" name="Curved Down Arrow 1"/>
        <xdr:cNvSpPr/>
      </xdr:nvSpPr>
      <xdr:spPr>
        <a:xfrm>
          <a:off x="2543175" y="257175"/>
          <a:ext cx="3095625" cy="2476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51288</xdr:colOff>
      <xdr:row>12</xdr:row>
      <xdr:rowOff>146538</xdr:rowOff>
    </xdr:from>
    <xdr:to>
      <xdr:col>1</xdr:col>
      <xdr:colOff>329711</xdr:colOff>
      <xdr:row>14</xdr:row>
      <xdr:rowOff>161192</xdr:rowOff>
    </xdr:to>
    <xdr:sp macro="" textlink="">
      <xdr:nvSpPr>
        <xdr:cNvPr id="2" name="Rectangle 1"/>
        <xdr:cNvSpPr/>
      </xdr:nvSpPr>
      <xdr:spPr>
        <a:xfrm>
          <a:off x="51288" y="2432538"/>
          <a:ext cx="886558" cy="395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source</a:t>
          </a:r>
        </a:p>
      </xdr:txBody>
    </xdr:sp>
    <xdr:clientData/>
  </xdr:twoCellAnchor>
  <xdr:twoCellAnchor>
    <xdr:from>
      <xdr:col>2</xdr:col>
      <xdr:colOff>124558</xdr:colOff>
      <xdr:row>12</xdr:row>
      <xdr:rowOff>73270</xdr:rowOff>
    </xdr:from>
    <xdr:to>
      <xdr:col>3</xdr:col>
      <xdr:colOff>197827</xdr:colOff>
      <xdr:row>16</xdr:row>
      <xdr:rowOff>7328</xdr:rowOff>
    </xdr:to>
    <xdr:sp macro="" textlink="">
      <xdr:nvSpPr>
        <xdr:cNvPr id="3" name="Rectangle 2"/>
        <xdr:cNvSpPr/>
      </xdr:nvSpPr>
      <xdr:spPr>
        <a:xfrm>
          <a:off x="1340827" y="2359270"/>
          <a:ext cx="681404" cy="6960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Logics</a:t>
          </a:r>
        </a:p>
      </xdr:txBody>
    </xdr:sp>
    <xdr:clientData/>
  </xdr:twoCellAnchor>
  <xdr:twoCellAnchor>
    <xdr:from>
      <xdr:col>1</xdr:col>
      <xdr:colOff>329711</xdr:colOff>
      <xdr:row>13</xdr:row>
      <xdr:rowOff>153865</xdr:rowOff>
    </xdr:from>
    <xdr:to>
      <xdr:col>2</xdr:col>
      <xdr:colOff>124558</xdr:colOff>
      <xdr:row>14</xdr:row>
      <xdr:rowOff>40299</xdr:rowOff>
    </xdr:to>
    <xdr:cxnSp macro="">
      <xdr:nvCxnSpPr>
        <xdr:cNvPr id="5" name="Straight Arrow Connector 4"/>
        <xdr:cNvCxnSpPr>
          <a:stCxn id="2" idx="3"/>
          <a:endCxn id="3" idx="1"/>
        </xdr:cNvCxnSpPr>
      </xdr:nvCxnSpPr>
      <xdr:spPr>
        <a:xfrm>
          <a:off x="937846" y="2630365"/>
          <a:ext cx="402981" cy="76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197827</xdr:colOff>
      <xdr:row>13</xdr:row>
      <xdr:rowOff>183173</xdr:rowOff>
    </xdr:from>
    <xdr:to>
      <xdr:col>3</xdr:col>
      <xdr:colOff>608134</xdr:colOff>
      <xdr:row>14</xdr:row>
      <xdr:rowOff>40299</xdr:rowOff>
    </xdr:to>
    <xdr:cxnSp macro="">
      <xdr:nvCxnSpPr>
        <xdr:cNvPr id="7" name="Straight Arrow Connector 6"/>
        <xdr:cNvCxnSpPr>
          <a:stCxn id="3" idx="3"/>
        </xdr:cNvCxnSpPr>
      </xdr:nvCxnSpPr>
      <xdr:spPr>
        <a:xfrm flipV="1">
          <a:off x="2022231" y="2659673"/>
          <a:ext cx="410307" cy="47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36635</xdr:colOff>
      <xdr:row>12</xdr:row>
      <xdr:rowOff>58615</xdr:rowOff>
    </xdr:from>
    <xdr:to>
      <xdr:col>5</xdr:col>
      <xdr:colOff>424962</xdr:colOff>
      <xdr:row>15</xdr:row>
      <xdr:rowOff>175846</xdr:rowOff>
    </xdr:to>
    <xdr:sp macro="" textlink="">
      <xdr:nvSpPr>
        <xdr:cNvPr id="8" name="Rectangle 7"/>
        <xdr:cNvSpPr/>
      </xdr:nvSpPr>
      <xdr:spPr>
        <a:xfrm>
          <a:off x="2469173" y="2344615"/>
          <a:ext cx="996462" cy="68873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I$_EMP_T78</a:t>
          </a:r>
        </a:p>
      </xdr:txBody>
    </xdr:sp>
    <xdr:clientData/>
  </xdr:twoCellAnchor>
  <xdr:twoCellAnchor>
    <xdr:from>
      <xdr:col>5</xdr:col>
      <xdr:colOff>564173</xdr:colOff>
      <xdr:row>15</xdr:row>
      <xdr:rowOff>73269</xdr:rowOff>
    </xdr:from>
    <xdr:to>
      <xdr:col>7</xdr:col>
      <xdr:colOff>395654</xdr:colOff>
      <xdr:row>18</xdr:row>
      <xdr:rowOff>21981</xdr:rowOff>
    </xdr:to>
    <xdr:cxnSp macro="">
      <xdr:nvCxnSpPr>
        <xdr:cNvPr id="10" name="Straight Arrow Connector 9"/>
        <xdr:cNvCxnSpPr/>
      </xdr:nvCxnSpPr>
      <xdr:spPr>
        <a:xfrm>
          <a:off x="3604846" y="2930769"/>
          <a:ext cx="1047750" cy="5202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109904</xdr:colOff>
      <xdr:row>17</xdr:row>
      <xdr:rowOff>175846</xdr:rowOff>
    </xdr:from>
    <xdr:to>
      <xdr:col>9</xdr:col>
      <xdr:colOff>124557</xdr:colOff>
      <xdr:row>20</xdr:row>
      <xdr:rowOff>109904</xdr:rowOff>
    </xdr:to>
    <xdr:sp macro="" textlink="">
      <xdr:nvSpPr>
        <xdr:cNvPr id="11" name="Rounded Rectangle 10"/>
        <xdr:cNvSpPr/>
      </xdr:nvSpPr>
      <xdr:spPr>
        <a:xfrm>
          <a:off x="4366846" y="3414346"/>
          <a:ext cx="1230923" cy="50555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E$</a:t>
          </a:r>
        </a:p>
      </xdr:txBody>
    </xdr:sp>
    <xdr:clientData/>
  </xdr:twoCellAnchor>
  <xdr:twoCellAnchor>
    <xdr:from>
      <xdr:col>5</xdr:col>
      <xdr:colOff>249115</xdr:colOff>
      <xdr:row>15</xdr:row>
      <xdr:rowOff>183173</xdr:rowOff>
    </xdr:from>
    <xdr:to>
      <xdr:col>7</xdr:col>
      <xdr:colOff>109904</xdr:colOff>
      <xdr:row>19</xdr:row>
      <xdr:rowOff>47625</xdr:rowOff>
    </xdr:to>
    <xdr:cxnSp macro="">
      <xdr:nvCxnSpPr>
        <xdr:cNvPr id="13" name="Straight Arrow Connector 12"/>
        <xdr:cNvCxnSpPr>
          <a:endCxn id="11" idx="1"/>
        </xdr:cNvCxnSpPr>
      </xdr:nvCxnSpPr>
      <xdr:spPr>
        <a:xfrm>
          <a:off x="3289788" y="3040673"/>
          <a:ext cx="1077058" cy="626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73270</xdr:colOff>
      <xdr:row>11</xdr:row>
      <xdr:rowOff>14654</xdr:rowOff>
    </xdr:from>
    <xdr:to>
      <xdr:col>6</xdr:col>
      <xdr:colOff>285750</xdr:colOff>
      <xdr:row>12</xdr:row>
      <xdr:rowOff>146539</xdr:rowOff>
    </xdr:to>
    <xdr:sp macro="" textlink="">
      <xdr:nvSpPr>
        <xdr:cNvPr id="14" name="Oval 13"/>
        <xdr:cNvSpPr/>
      </xdr:nvSpPr>
      <xdr:spPr>
        <a:xfrm>
          <a:off x="3113943" y="2110154"/>
          <a:ext cx="820615" cy="32238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delete </a:t>
          </a:r>
        </a:p>
        <a:p>
          <a:pPr algn="ctr"/>
          <a:r>
            <a:rPr lang="en-US" sz="1100"/>
            <a:t>invalid</a:t>
          </a:r>
        </a:p>
      </xdr:txBody>
    </xdr:sp>
    <xdr:clientData/>
  </xdr:twoCellAnchor>
  <xdr:twoCellAnchor>
    <xdr:from>
      <xdr:col>7</xdr:col>
      <xdr:colOff>285750</xdr:colOff>
      <xdr:row>9</xdr:row>
      <xdr:rowOff>168519</xdr:rowOff>
    </xdr:from>
    <xdr:to>
      <xdr:col>9</xdr:col>
      <xdr:colOff>556846</xdr:colOff>
      <xdr:row>12</xdr:row>
      <xdr:rowOff>51288</xdr:rowOff>
    </xdr:to>
    <xdr:sp macro="" textlink="">
      <xdr:nvSpPr>
        <xdr:cNvPr id="15" name="Rounded Rectangle 14"/>
        <xdr:cNvSpPr/>
      </xdr:nvSpPr>
      <xdr:spPr>
        <a:xfrm>
          <a:off x="4542692" y="1883019"/>
          <a:ext cx="1487366" cy="454269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SNP_CHECK_TAB</a:t>
          </a:r>
        </a:p>
      </xdr:txBody>
    </xdr:sp>
    <xdr:clientData/>
  </xdr:twoCellAnchor>
  <xdr:twoCellAnchor>
    <xdr:from>
      <xdr:col>7</xdr:col>
      <xdr:colOff>571503</xdr:colOff>
      <xdr:row>12</xdr:row>
      <xdr:rowOff>168520</xdr:rowOff>
    </xdr:from>
    <xdr:to>
      <xdr:col>7</xdr:col>
      <xdr:colOff>600809</xdr:colOff>
      <xdr:row>17</xdr:row>
      <xdr:rowOff>109904</xdr:rowOff>
    </xdr:to>
    <xdr:cxnSp macro="">
      <xdr:nvCxnSpPr>
        <xdr:cNvPr id="17" name="Straight Arrow Connector 16"/>
        <xdr:cNvCxnSpPr/>
      </xdr:nvCxnSpPr>
      <xdr:spPr>
        <a:xfrm rot="5400000" flipH="1" flipV="1">
          <a:off x="4396156" y="2886809"/>
          <a:ext cx="893884" cy="293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153865</xdr:colOff>
      <xdr:row>13</xdr:row>
      <xdr:rowOff>109903</xdr:rowOff>
    </xdr:from>
    <xdr:to>
      <xdr:col>8</xdr:col>
      <xdr:colOff>556846</xdr:colOff>
      <xdr:row>15</xdr:row>
      <xdr:rowOff>21980</xdr:rowOff>
    </xdr:to>
    <xdr:sp macro="" textlink="">
      <xdr:nvSpPr>
        <xdr:cNvPr id="18" name="Oval 17"/>
        <xdr:cNvSpPr/>
      </xdr:nvSpPr>
      <xdr:spPr>
        <a:xfrm>
          <a:off x="4410807" y="2586403"/>
          <a:ext cx="1011116" cy="293077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statistics</a:t>
          </a:r>
        </a:p>
      </xdr:txBody>
    </xdr:sp>
    <xdr:clientData/>
  </xdr:twoCellAnchor>
  <xdr:twoCellAnchor>
    <xdr:from>
      <xdr:col>10</xdr:col>
      <xdr:colOff>439616</xdr:colOff>
      <xdr:row>12</xdr:row>
      <xdr:rowOff>133350</xdr:rowOff>
    </xdr:from>
    <xdr:to>
      <xdr:col>12</xdr:col>
      <xdr:colOff>51289</xdr:colOff>
      <xdr:row>17</xdr:row>
      <xdr:rowOff>14653</xdr:rowOff>
    </xdr:to>
    <xdr:sp macro="" textlink="">
      <xdr:nvSpPr>
        <xdr:cNvPr id="20" name="Rounded Rectangle 19"/>
        <xdr:cNvSpPr/>
      </xdr:nvSpPr>
      <xdr:spPr>
        <a:xfrm>
          <a:off x="6535616" y="2419350"/>
          <a:ext cx="830873" cy="833803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</a:t>
          </a:r>
        </a:p>
      </xdr:txBody>
    </xdr:sp>
    <xdr:clientData/>
  </xdr:twoCellAnchor>
  <xdr:twoCellAnchor>
    <xdr:from>
      <xdr:col>3</xdr:col>
      <xdr:colOff>593481</xdr:colOff>
      <xdr:row>15</xdr:row>
      <xdr:rowOff>124558</xdr:rowOff>
    </xdr:from>
    <xdr:to>
      <xdr:col>4</xdr:col>
      <xdr:colOff>315058</xdr:colOff>
      <xdr:row>16</xdr:row>
      <xdr:rowOff>95250</xdr:rowOff>
    </xdr:to>
    <xdr:sp macro="" textlink="">
      <xdr:nvSpPr>
        <xdr:cNvPr id="22" name="Oval 21"/>
        <xdr:cNvSpPr/>
      </xdr:nvSpPr>
      <xdr:spPr>
        <a:xfrm>
          <a:off x="2417885" y="2982058"/>
          <a:ext cx="329711" cy="161192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7</xdr:col>
      <xdr:colOff>227134</xdr:colOff>
      <xdr:row>18</xdr:row>
      <xdr:rowOff>0</xdr:rowOff>
    </xdr:from>
    <xdr:to>
      <xdr:col>7</xdr:col>
      <xdr:colOff>556846</xdr:colOff>
      <xdr:row>18</xdr:row>
      <xdr:rowOff>153865</xdr:rowOff>
    </xdr:to>
    <xdr:sp macro="" textlink="">
      <xdr:nvSpPr>
        <xdr:cNvPr id="23" name="Oval 22"/>
        <xdr:cNvSpPr/>
      </xdr:nvSpPr>
      <xdr:spPr>
        <a:xfrm>
          <a:off x="4484076" y="3429000"/>
          <a:ext cx="329712" cy="1538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6</xdr:col>
      <xdr:colOff>43961</xdr:colOff>
      <xdr:row>11</xdr:row>
      <xdr:rowOff>109903</xdr:rowOff>
    </xdr:from>
    <xdr:to>
      <xdr:col>6</xdr:col>
      <xdr:colOff>373673</xdr:colOff>
      <xdr:row>12</xdr:row>
      <xdr:rowOff>73268</xdr:rowOff>
    </xdr:to>
    <xdr:sp macro="" textlink="">
      <xdr:nvSpPr>
        <xdr:cNvPr id="24" name="Oval 23"/>
        <xdr:cNvSpPr/>
      </xdr:nvSpPr>
      <xdr:spPr>
        <a:xfrm>
          <a:off x="3692769" y="2205403"/>
          <a:ext cx="329712" cy="1538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146539</xdr:colOff>
      <xdr:row>13</xdr:row>
      <xdr:rowOff>43961</xdr:rowOff>
    </xdr:from>
    <xdr:to>
      <xdr:col>8</xdr:col>
      <xdr:colOff>476251</xdr:colOff>
      <xdr:row>14</xdr:row>
      <xdr:rowOff>7326</xdr:rowOff>
    </xdr:to>
    <xdr:sp macro="" textlink="">
      <xdr:nvSpPr>
        <xdr:cNvPr id="25" name="Oval 24"/>
        <xdr:cNvSpPr/>
      </xdr:nvSpPr>
      <xdr:spPr>
        <a:xfrm>
          <a:off x="5011616" y="2520461"/>
          <a:ext cx="329712" cy="1538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10</xdr:col>
      <xdr:colOff>7326</xdr:colOff>
      <xdr:row>15</xdr:row>
      <xdr:rowOff>95249</xdr:rowOff>
    </xdr:from>
    <xdr:to>
      <xdr:col>10</xdr:col>
      <xdr:colOff>337038</xdr:colOff>
      <xdr:row>16</xdr:row>
      <xdr:rowOff>58614</xdr:rowOff>
    </xdr:to>
    <xdr:sp macro="" textlink="">
      <xdr:nvSpPr>
        <xdr:cNvPr id="26" name="Oval 25"/>
        <xdr:cNvSpPr/>
      </xdr:nvSpPr>
      <xdr:spPr>
        <a:xfrm>
          <a:off x="6088672" y="2952749"/>
          <a:ext cx="329712" cy="1538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5</xdr:col>
      <xdr:colOff>483577</xdr:colOff>
      <xdr:row>14</xdr:row>
      <xdr:rowOff>175846</xdr:rowOff>
    </xdr:from>
    <xdr:to>
      <xdr:col>10</xdr:col>
      <xdr:colOff>454269</xdr:colOff>
      <xdr:row>16</xdr:row>
      <xdr:rowOff>29308</xdr:rowOff>
    </xdr:to>
    <xdr:cxnSp macro="">
      <xdr:nvCxnSpPr>
        <xdr:cNvPr id="28" name="Straight Arrow Connector 27"/>
        <xdr:cNvCxnSpPr/>
      </xdr:nvCxnSpPr>
      <xdr:spPr>
        <a:xfrm>
          <a:off x="3524250" y="2842846"/>
          <a:ext cx="3011365" cy="2344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16</xdr:row>
      <xdr:rowOff>133350</xdr:rowOff>
    </xdr:from>
    <xdr:to>
      <xdr:col>7</xdr:col>
      <xdr:colOff>285750</xdr:colOff>
      <xdr:row>29</xdr:row>
      <xdr:rowOff>163286</xdr:rowOff>
    </xdr:to>
    <xdr:cxnSp macro="">
      <xdr:nvCxnSpPr>
        <xdr:cNvPr id="31" name="Straight Arrow Connector 30"/>
        <xdr:cNvCxnSpPr/>
      </xdr:nvCxnSpPr>
      <xdr:spPr>
        <a:xfrm rot="16200000" flipV="1">
          <a:off x="2480582" y="3615418"/>
          <a:ext cx="2506436" cy="163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65942</xdr:colOff>
      <xdr:row>17</xdr:row>
      <xdr:rowOff>51288</xdr:rowOff>
    </xdr:from>
    <xdr:to>
      <xdr:col>13</xdr:col>
      <xdr:colOff>205154</xdr:colOff>
      <xdr:row>20</xdr:row>
      <xdr:rowOff>14654</xdr:rowOff>
    </xdr:to>
    <xdr:sp macro="" textlink="">
      <xdr:nvSpPr>
        <xdr:cNvPr id="27" name="Curved Left Arrow 26"/>
        <xdr:cNvSpPr/>
      </xdr:nvSpPr>
      <xdr:spPr>
        <a:xfrm>
          <a:off x="6755423" y="3289788"/>
          <a:ext cx="1355481" cy="53486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102577</xdr:colOff>
      <xdr:row>18</xdr:row>
      <xdr:rowOff>7327</xdr:rowOff>
    </xdr:from>
    <xdr:to>
      <xdr:col>11</xdr:col>
      <xdr:colOff>432289</xdr:colOff>
      <xdr:row>18</xdr:row>
      <xdr:rowOff>161192</xdr:rowOff>
    </xdr:to>
    <xdr:sp macro="" textlink="">
      <xdr:nvSpPr>
        <xdr:cNvPr id="29" name="Oval 28"/>
        <xdr:cNvSpPr/>
      </xdr:nvSpPr>
      <xdr:spPr>
        <a:xfrm>
          <a:off x="6792058" y="3436327"/>
          <a:ext cx="329712" cy="15386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45983</xdr:colOff>
      <xdr:row>3</xdr:row>
      <xdr:rowOff>118241</xdr:rowOff>
    </xdr:from>
    <xdr:to>
      <xdr:col>2</xdr:col>
      <xdr:colOff>236482</xdr:colOff>
      <xdr:row>5</xdr:row>
      <xdr:rowOff>78828</xdr:rowOff>
    </xdr:to>
    <xdr:sp macro="" textlink="">
      <xdr:nvSpPr>
        <xdr:cNvPr id="2" name="Rectangle 1"/>
        <xdr:cNvSpPr/>
      </xdr:nvSpPr>
      <xdr:spPr>
        <a:xfrm>
          <a:off x="656897" y="689741"/>
          <a:ext cx="801413" cy="3415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src</a:t>
          </a:r>
        </a:p>
      </xdr:txBody>
    </xdr:sp>
    <xdr:clientData/>
  </xdr:twoCellAnchor>
  <xdr:twoCellAnchor>
    <xdr:from>
      <xdr:col>6</xdr:col>
      <xdr:colOff>6569</xdr:colOff>
      <xdr:row>3</xdr:row>
      <xdr:rowOff>137948</xdr:rowOff>
    </xdr:from>
    <xdr:to>
      <xdr:col>7</xdr:col>
      <xdr:colOff>197068</xdr:colOff>
      <xdr:row>5</xdr:row>
      <xdr:rowOff>98535</xdr:rowOff>
    </xdr:to>
    <xdr:sp macro="" textlink="">
      <xdr:nvSpPr>
        <xdr:cNvPr id="3" name="Rectangle 2"/>
        <xdr:cNvSpPr/>
      </xdr:nvSpPr>
      <xdr:spPr>
        <a:xfrm>
          <a:off x="3672052" y="709448"/>
          <a:ext cx="801413" cy="3415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tgt</a:t>
          </a:r>
        </a:p>
      </xdr:txBody>
    </xdr:sp>
    <xdr:clientData/>
  </xdr:twoCellAnchor>
  <xdr:twoCellAnchor>
    <xdr:from>
      <xdr:col>3</xdr:col>
      <xdr:colOff>400708</xdr:colOff>
      <xdr:row>9</xdr:row>
      <xdr:rowOff>131378</xdr:rowOff>
    </xdr:from>
    <xdr:to>
      <xdr:col>5</xdr:col>
      <xdr:colOff>243052</xdr:colOff>
      <xdr:row>11</xdr:row>
      <xdr:rowOff>78827</xdr:rowOff>
    </xdr:to>
    <xdr:sp macro="" textlink="">
      <xdr:nvSpPr>
        <xdr:cNvPr id="4" name="Rounded Rectangle 3"/>
        <xdr:cNvSpPr/>
      </xdr:nvSpPr>
      <xdr:spPr>
        <a:xfrm>
          <a:off x="2233449" y="1845878"/>
          <a:ext cx="1064172" cy="3284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AGent</a:t>
          </a:r>
        </a:p>
      </xdr:txBody>
    </xdr:sp>
    <xdr:clientData/>
  </xdr:twoCellAnchor>
  <xdr:twoCellAnchor>
    <xdr:from>
      <xdr:col>1</xdr:col>
      <xdr:colOff>446690</xdr:colOff>
      <xdr:row>5</xdr:row>
      <xdr:rowOff>78828</xdr:rowOff>
    </xdr:from>
    <xdr:to>
      <xdr:col>3</xdr:col>
      <xdr:colOff>400707</xdr:colOff>
      <xdr:row>9</xdr:row>
      <xdr:rowOff>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 rot="16200000" flipH="1">
          <a:off x="1303940" y="784992"/>
          <a:ext cx="683172" cy="1175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98534</xdr:colOff>
      <xdr:row>5</xdr:row>
      <xdr:rowOff>124810</xdr:rowOff>
    </xdr:from>
    <xdr:to>
      <xdr:col>6</xdr:col>
      <xdr:colOff>275896</xdr:colOff>
      <xdr:row>9</xdr:row>
      <xdr:rowOff>65690</xdr:rowOff>
    </xdr:to>
    <xdr:cxnSp macro="">
      <xdr:nvCxnSpPr>
        <xdr:cNvPr id="8" name="Straight Arrow Connector 7"/>
        <xdr:cNvCxnSpPr/>
      </xdr:nvCxnSpPr>
      <xdr:spPr>
        <a:xfrm flipV="1">
          <a:off x="3153103" y="1077310"/>
          <a:ext cx="788276" cy="702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229914</xdr:colOff>
      <xdr:row>8</xdr:row>
      <xdr:rowOff>85397</xdr:rowOff>
    </xdr:from>
    <xdr:to>
      <xdr:col>5</xdr:col>
      <xdr:colOff>328448</xdr:colOff>
      <xdr:row>9</xdr:row>
      <xdr:rowOff>170793</xdr:rowOff>
    </xdr:to>
    <xdr:sp macro="" textlink="">
      <xdr:nvSpPr>
        <xdr:cNvPr id="9" name="Oval 8"/>
        <xdr:cNvSpPr/>
      </xdr:nvSpPr>
      <xdr:spPr>
        <a:xfrm>
          <a:off x="2062655" y="1609397"/>
          <a:ext cx="1320362" cy="275896"/>
        </a:xfrm>
        <a:prstGeom prst="ellipse">
          <a:avLst/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6569</xdr:colOff>
      <xdr:row>30</xdr:row>
      <xdr:rowOff>0</xdr:rowOff>
    </xdr:from>
    <xdr:to>
      <xdr:col>8</xdr:col>
      <xdr:colOff>19707</xdr:colOff>
      <xdr:row>38</xdr:row>
      <xdr:rowOff>6569</xdr:rowOff>
    </xdr:to>
    <xdr:sp macro="" textlink="">
      <xdr:nvSpPr>
        <xdr:cNvPr id="10" name="Rectangle 9"/>
        <xdr:cNvSpPr/>
      </xdr:nvSpPr>
      <xdr:spPr>
        <a:xfrm>
          <a:off x="3350172" y="5715000"/>
          <a:ext cx="1845880" cy="1530569"/>
        </a:xfrm>
        <a:prstGeom prst="rect">
          <a:avLst/>
        </a:prstGeom>
        <a:solidFill>
          <a:schemeClr val="accent1">
            <a:alpha val="5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13138</xdr:colOff>
      <xdr:row>30</xdr:row>
      <xdr:rowOff>170794</xdr:rowOff>
    </xdr:from>
    <xdr:to>
      <xdr:col>9</xdr:col>
      <xdr:colOff>170793</xdr:colOff>
      <xdr:row>32</xdr:row>
      <xdr:rowOff>118241</xdr:rowOff>
    </xdr:to>
    <xdr:cxnSp macro="">
      <xdr:nvCxnSpPr>
        <xdr:cNvPr id="12" name="Straight Arrow Connector 11"/>
        <xdr:cNvCxnSpPr/>
      </xdr:nvCxnSpPr>
      <xdr:spPr>
        <a:xfrm flipV="1">
          <a:off x="4880741" y="5885794"/>
          <a:ext cx="768569" cy="3284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85397</xdr:rowOff>
    </xdr:from>
    <xdr:to>
      <xdr:col>4</xdr:col>
      <xdr:colOff>775138</xdr:colOff>
      <xdr:row>32</xdr:row>
      <xdr:rowOff>59121</xdr:rowOff>
    </xdr:to>
    <xdr:cxnSp macro="">
      <xdr:nvCxnSpPr>
        <xdr:cNvPr id="14" name="Straight Arrow Connector 13"/>
        <xdr:cNvCxnSpPr/>
      </xdr:nvCxnSpPr>
      <xdr:spPr>
        <a:xfrm>
          <a:off x="610914" y="5609897"/>
          <a:ext cx="2226879" cy="5452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19707</xdr:colOff>
      <xdr:row>4</xdr:row>
      <xdr:rowOff>151086</xdr:rowOff>
    </xdr:from>
    <xdr:to>
      <xdr:col>4</xdr:col>
      <xdr:colOff>6569</xdr:colOff>
      <xdr:row>10</xdr:row>
      <xdr:rowOff>65690</xdr:rowOff>
    </xdr:to>
    <xdr:sp macro="" textlink="">
      <xdr:nvSpPr>
        <xdr:cNvPr id="2" name="Rectangle 1"/>
        <xdr:cNvSpPr/>
      </xdr:nvSpPr>
      <xdr:spPr>
        <a:xfrm>
          <a:off x="19707" y="913086"/>
          <a:ext cx="2430517" cy="10576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729156</xdr:colOff>
      <xdr:row>8</xdr:row>
      <xdr:rowOff>131379</xdr:rowOff>
    </xdr:from>
    <xdr:to>
      <xdr:col>6</xdr:col>
      <xdr:colOff>348155</xdr:colOff>
      <xdr:row>10</xdr:row>
      <xdr:rowOff>72259</xdr:rowOff>
    </xdr:to>
    <xdr:cxnSp macro="">
      <xdr:nvCxnSpPr>
        <xdr:cNvPr id="4" name="Straight Arrow Connector 3"/>
        <xdr:cNvCxnSpPr/>
      </xdr:nvCxnSpPr>
      <xdr:spPr>
        <a:xfrm>
          <a:off x="2561897" y="1655379"/>
          <a:ext cx="1583120" cy="321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354725</xdr:colOff>
      <xdr:row>8</xdr:row>
      <xdr:rowOff>65690</xdr:rowOff>
    </xdr:from>
    <xdr:to>
      <xdr:col>5</xdr:col>
      <xdr:colOff>538655</xdr:colOff>
      <xdr:row>10</xdr:row>
      <xdr:rowOff>98534</xdr:rowOff>
    </xdr:to>
    <xdr:sp macro="" textlink="">
      <xdr:nvSpPr>
        <xdr:cNvPr id="5" name="Oval 4"/>
        <xdr:cNvSpPr/>
      </xdr:nvSpPr>
      <xdr:spPr>
        <a:xfrm>
          <a:off x="2929759" y="1589690"/>
          <a:ext cx="794844" cy="4138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changed record</a:t>
          </a:r>
        </a:p>
      </xdr:txBody>
    </xdr:sp>
    <xdr:clientData/>
  </xdr:twoCellAnchor>
  <xdr:twoCellAnchor>
    <xdr:from>
      <xdr:col>2</xdr:col>
      <xdr:colOff>285750</xdr:colOff>
      <xdr:row>2</xdr:row>
      <xdr:rowOff>117232</xdr:rowOff>
    </xdr:from>
    <xdr:to>
      <xdr:col>2</xdr:col>
      <xdr:colOff>571500</xdr:colOff>
      <xdr:row>12</xdr:row>
      <xdr:rowOff>131886</xdr:rowOff>
    </xdr:to>
    <xdr:sp macro="" textlink="">
      <xdr:nvSpPr>
        <xdr:cNvPr id="6" name="Rectangle 5"/>
        <xdr:cNvSpPr/>
      </xdr:nvSpPr>
      <xdr:spPr>
        <a:xfrm>
          <a:off x="1502019" y="498232"/>
          <a:ext cx="285750" cy="1919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CDC Software</a:t>
          </a:r>
        </a:p>
      </xdr:txBody>
    </xdr:sp>
    <xdr:clientData/>
  </xdr:twoCellAnchor>
  <xdr:twoCellAnchor>
    <xdr:from>
      <xdr:col>5</xdr:col>
      <xdr:colOff>263769</xdr:colOff>
      <xdr:row>76</xdr:row>
      <xdr:rowOff>29308</xdr:rowOff>
    </xdr:from>
    <xdr:to>
      <xdr:col>6</xdr:col>
      <xdr:colOff>410308</xdr:colOff>
      <xdr:row>78</xdr:row>
      <xdr:rowOff>117231</xdr:rowOff>
    </xdr:to>
    <xdr:cxnSp macro="">
      <xdr:nvCxnSpPr>
        <xdr:cNvPr id="8" name="Straight Arrow Connector 7"/>
        <xdr:cNvCxnSpPr/>
      </xdr:nvCxnSpPr>
      <xdr:spPr>
        <a:xfrm>
          <a:off x="3436327" y="14507308"/>
          <a:ext cx="783981" cy="4689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542192</xdr:colOff>
      <xdr:row>79</xdr:row>
      <xdr:rowOff>124558</xdr:rowOff>
    </xdr:from>
    <xdr:to>
      <xdr:col>6</xdr:col>
      <xdr:colOff>388327</xdr:colOff>
      <xdr:row>82</xdr:row>
      <xdr:rowOff>36635</xdr:rowOff>
    </xdr:to>
    <xdr:cxnSp macro="">
      <xdr:nvCxnSpPr>
        <xdr:cNvPr id="10" name="Straight Arrow Connector 9"/>
        <xdr:cNvCxnSpPr/>
      </xdr:nvCxnSpPr>
      <xdr:spPr>
        <a:xfrm flipV="1">
          <a:off x="3714750" y="15174058"/>
          <a:ext cx="754673" cy="4835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359019</xdr:colOff>
      <xdr:row>77</xdr:row>
      <xdr:rowOff>87923</xdr:rowOff>
    </xdr:from>
    <xdr:to>
      <xdr:col>7</xdr:col>
      <xdr:colOff>146538</xdr:colOff>
      <xdr:row>81</xdr:row>
      <xdr:rowOff>58615</xdr:rowOff>
    </xdr:to>
    <xdr:sp macro="" textlink="">
      <xdr:nvSpPr>
        <xdr:cNvPr id="11" name="Oval 10"/>
        <xdr:cNvSpPr/>
      </xdr:nvSpPr>
      <xdr:spPr>
        <a:xfrm>
          <a:off x="4169019" y="14756423"/>
          <a:ext cx="395654" cy="7326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j</a:t>
          </a:r>
        </a:p>
      </xdr:txBody>
    </xdr:sp>
    <xdr:clientData/>
  </xdr:twoCellAnchor>
  <xdr:twoCellAnchor>
    <xdr:from>
      <xdr:col>2</xdr:col>
      <xdr:colOff>315057</xdr:colOff>
      <xdr:row>73</xdr:row>
      <xdr:rowOff>109904</xdr:rowOff>
    </xdr:from>
    <xdr:to>
      <xdr:col>3</xdr:col>
      <xdr:colOff>205154</xdr:colOff>
      <xdr:row>74</xdr:row>
      <xdr:rowOff>175846</xdr:rowOff>
    </xdr:to>
    <xdr:sp macro="" textlink="">
      <xdr:nvSpPr>
        <xdr:cNvPr id="12" name="Curved Down Arrow 11"/>
        <xdr:cNvSpPr/>
      </xdr:nvSpPr>
      <xdr:spPr>
        <a:xfrm>
          <a:off x="1289538" y="14016404"/>
          <a:ext cx="498231" cy="25644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278422</xdr:colOff>
      <xdr:row>79</xdr:row>
      <xdr:rowOff>175846</xdr:rowOff>
    </xdr:from>
    <xdr:to>
      <xdr:col>2</xdr:col>
      <xdr:colOff>271095</xdr:colOff>
      <xdr:row>81</xdr:row>
      <xdr:rowOff>51288</xdr:rowOff>
    </xdr:to>
    <xdr:sp macro="" textlink="">
      <xdr:nvSpPr>
        <xdr:cNvPr id="13" name="Curved Down Arrow 12"/>
        <xdr:cNvSpPr/>
      </xdr:nvSpPr>
      <xdr:spPr>
        <a:xfrm>
          <a:off x="747345" y="15225346"/>
          <a:ext cx="498231" cy="25644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417636</xdr:colOff>
      <xdr:row>7</xdr:row>
      <xdr:rowOff>36636</xdr:rowOff>
    </xdr:from>
    <xdr:to>
      <xdr:col>5</xdr:col>
      <xdr:colOff>161193</xdr:colOff>
      <xdr:row>11</xdr:row>
      <xdr:rowOff>73270</xdr:rowOff>
    </xdr:to>
    <xdr:sp macro="" textlink="">
      <xdr:nvSpPr>
        <xdr:cNvPr id="2" name="Flowchart: Document 1"/>
        <xdr:cNvSpPr/>
      </xdr:nvSpPr>
      <xdr:spPr>
        <a:xfrm>
          <a:off x="2242040" y="1370136"/>
          <a:ext cx="959826" cy="798634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</a:t>
          </a:r>
        </a:p>
        <a:p>
          <a:pPr algn="ctr"/>
          <a:r>
            <a:rPr lang="en-US" sz="1100"/>
            <a:t>a</a:t>
          </a:r>
        </a:p>
        <a:p>
          <a:pPr algn="ctr"/>
          <a:r>
            <a:rPr lang="en-US" sz="1100"/>
            <a:t>a</a:t>
          </a:r>
        </a:p>
        <a:p>
          <a:pPr algn="ctr"/>
          <a:r>
            <a:rPr lang="en-US" sz="1100"/>
            <a:t>a</a:t>
          </a:r>
        </a:p>
        <a:p>
          <a:pPr algn="ctr"/>
          <a:r>
            <a:rPr lang="en-US" sz="1100"/>
            <a:t>b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175846</xdr:colOff>
      <xdr:row>7</xdr:row>
      <xdr:rowOff>73270</xdr:rowOff>
    </xdr:from>
    <xdr:to>
      <xdr:col>7</xdr:col>
      <xdr:colOff>124558</xdr:colOff>
      <xdr:row>8</xdr:row>
      <xdr:rowOff>139212</xdr:rowOff>
    </xdr:to>
    <xdr:sp macro="" textlink="">
      <xdr:nvSpPr>
        <xdr:cNvPr id="3" name="Flowchart: Document 2"/>
        <xdr:cNvSpPr/>
      </xdr:nvSpPr>
      <xdr:spPr>
        <a:xfrm>
          <a:off x="3824654" y="1406770"/>
          <a:ext cx="556846" cy="256442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161192</xdr:colOff>
      <xdr:row>9</xdr:row>
      <xdr:rowOff>65943</xdr:rowOff>
    </xdr:from>
    <xdr:to>
      <xdr:col>7</xdr:col>
      <xdr:colOff>109904</xdr:colOff>
      <xdr:row>10</xdr:row>
      <xdr:rowOff>131885</xdr:rowOff>
    </xdr:to>
    <xdr:sp macro="" textlink="">
      <xdr:nvSpPr>
        <xdr:cNvPr id="4" name="Flowchart: Document 3"/>
        <xdr:cNvSpPr/>
      </xdr:nvSpPr>
      <xdr:spPr>
        <a:xfrm>
          <a:off x="3810000" y="1780443"/>
          <a:ext cx="556846" cy="256442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256442</xdr:colOff>
      <xdr:row>4</xdr:row>
      <xdr:rowOff>43962</xdr:rowOff>
    </xdr:from>
    <xdr:to>
      <xdr:col>2</xdr:col>
      <xdr:colOff>0</xdr:colOff>
      <xdr:row>6</xdr:row>
      <xdr:rowOff>43962</xdr:rowOff>
    </xdr:to>
    <xdr:sp macro="" textlink="">
      <xdr:nvSpPr>
        <xdr:cNvPr id="2" name="Flowchart: Document 1"/>
        <xdr:cNvSpPr/>
      </xdr:nvSpPr>
      <xdr:spPr>
        <a:xfrm>
          <a:off x="256442" y="805962"/>
          <a:ext cx="962758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DEPT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0</xdr:col>
      <xdr:colOff>315058</xdr:colOff>
      <xdr:row>10</xdr:row>
      <xdr:rowOff>7327</xdr:rowOff>
    </xdr:from>
    <xdr:to>
      <xdr:col>2</xdr:col>
      <xdr:colOff>58616</xdr:colOff>
      <xdr:row>12</xdr:row>
      <xdr:rowOff>7327</xdr:rowOff>
    </xdr:to>
    <xdr:sp macro="" textlink="">
      <xdr:nvSpPr>
        <xdr:cNvPr id="3" name="Flowchart: Document 2"/>
        <xdr:cNvSpPr/>
      </xdr:nvSpPr>
      <xdr:spPr>
        <a:xfrm>
          <a:off x="315058" y="1912327"/>
          <a:ext cx="962758" cy="3810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5</xdr:col>
      <xdr:colOff>388328</xdr:colOff>
      <xdr:row>4</xdr:row>
      <xdr:rowOff>36632</xdr:rowOff>
    </xdr:from>
    <xdr:to>
      <xdr:col>10</xdr:col>
      <xdr:colOff>95251</xdr:colOff>
      <xdr:row>14</xdr:row>
      <xdr:rowOff>21980</xdr:rowOff>
    </xdr:to>
    <xdr:sp macro="" textlink="">
      <xdr:nvSpPr>
        <xdr:cNvPr id="4" name="Flowchart: Magnetic Disk 3"/>
        <xdr:cNvSpPr/>
      </xdr:nvSpPr>
      <xdr:spPr>
        <a:xfrm>
          <a:off x="3429001" y="798632"/>
          <a:ext cx="2747596" cy="203688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249115</xdr:colOff>
      <xdr:row>7</xdr:row>
      <xdr:rowOff>139211</xdr:rowOff>
    </xdr:from>
    <xdr:to>
      <xdr:col>10</xdr:col>
      <xdr:colOff>73269</xdr:colOff>
      <xdr:row>10</xdr:row>
      <xdr:rowOff>102576</xdr:rowOff>
    </xdr:to>
    <xdr:sp macro="" textlink="">
      <xdr:nvSpPr>
        <xdr:cNvPr id="5" name="Rectangle 4"/>
        <xdr:cNvSpPr/>
      </xdr:nvSpPr>
      <xdr:spPr>
        <a:xfrm>
          <a:off x="5114192" y="1472711"/>
          <a:ext cx="1040423" cy="5348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emp_dept</a:t>
          </a:r>
        </a:p>
      </xdr:txBody>
    </xdr:sp>
    <xdr:clientData/>
  </xdr:twoCellAnchor>
  <xdr:twoCellAnchor>
    <xdr:from>
      <xdr:col>3</xdr:col>
      <xdr:colOff>300404</xdr:colOff>
      <xdr:row>15</xdr:row>
      <xdr:rowOff>109904</xdr:rowOff>
    </xdr:from>
    <xdr:to>
      <xdr:col>5</xdr:col>
      <xdr:colOff>249115</xdr:colOff>
      <xdr:row>17</xdr:row>
      <xdr:rowOff>109905</xdr:rowOff>
    </xdr:to>
    <xdr:sp macro="" textlink="">
      <xdr:nvSpPr>
        <xdr:cNvPr id="6" name="Rectangle 5"/>
        <xdr:cNvSpPr/>
      </xdr:nvSpPr>
      <xdr:spPr>
        <a:xfrm>
          <a:off x="2124808" y="3113942"/>
          <a:ext cx="1164980" cy="3810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556847</xdr:colOff>
      <xdr:row>15</xdr:row>
      <xdr:rowOff>150203</xdr:rowOff>
    </xdr:from>
    <xdr:to>
      <xdr:col>5</xdr:col>
      <xdr:colOff>153865</xdr:colOff>
      <xdr:row>16</xdr:row>
      <xdr:rowOff>65942</xdr:rowOff>
    </xdr:to>
    <xdr:cxnSp macro="">
      <xdr:nvCxnSpPr>
        <xdr:cNvPr id="12" name="Straight Arrow Connector 11"/>
        <xdr:cNvCxnSpPr/>
      </xdr:nvCxnSpPr>
      <xdr:spPr>
        <a:xfrm>
          <a:off x="2995247" y="3150578"/>
          <a:ext cx="206618" cy="1062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549520</xdr:colOff>
      <xdr:row>16</xdr:row>
      <xdr:rowOff>146538</xdr:rowOff>
    </xdr:from>
    <xdr:to>
      <xdr:col>5</xdr:col>
      <xdr:colOff>131885</xdr:colOff>
      <xdr:row>17</xdr:row>
      <xdr:rowOff>7328</xdr:rowOff>
    </xdr:to>
    <xdr:cxnSp macro="">
      <xdr:nvCxnSpPr>
        <xdr:cNvPr id="13" name="Straight Arrow Connector 12"/>
        <xdr:cNvCxnSpPr/>
      </xdr:nvCxnSpPr>
      <xdr:spPr>
        <a:xfrm flipV="1">
          <a:off x="2987920" y="3337413"/>
          <a:ext cx="191965" cy="512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388327</xdr:colOff>
      <xdr:row>15</xdr:row>
      <xdr:rowOff>153867</xdr:rowOff>
    </xdr:from>
    <xdr:to>
      <xdr:col>5</xdr:col>
      <xdr:colOff>117231</xdr:colOff>
      <xdr:row>17</xdr:row>
      <xdr:rowOff>58617</xdr:rowOff>
    </xdr:to>
    <xdr:sp macro="" textlink="">
      <xdr:nvSpPr>
        <xdr:cNvPr id="16" name="Rectangle 15"/>
        <xdr:cNvSpPr/>
      </xdr:nvSpPr>
      <xdr:spPr>
        <a:xfrm>
          <a:off x="2212731" y="3157905"/>
          <a:ext cx="945173" cy="2857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43962</xdr:rowOff>
    </xdr:from>
    <xdr:to>
      <xdr:col>5</xdr:col>
      <xdr:colOff>534865</xdr:colOff>
      <xdr:row>8</xdr:row>
      <xdr:rowOff>95250</xdr:rowOff>
    </xdr:to>
    <xdr:cxnSp macro="">
      <xdr:nvCxnSpPr>
        <xdr:cNvPr id="18" name="Straight Arrow Connector 17"/>
        <xdr:cNvCxnSpPr>
          <a:stCxn id="2" idx="3"/>
        </xdr:cNvCxnSpPr>
      </xdr:nvCxnSpPr>
      <xdr:spPr>
        <a:xfrm>
          <a:off x="1216269" y="996462"/>
          <a:ext cx="2359269" cy="6227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146539</xdr:colOff>
      <xdr:row>10</xdr:row>
      <xdr:rowOff>175846</xdr:rowOff>
    </xdr:from>
    <xdr:to>
      <xdr:col>5</xdr:col>
      <xdr:colOff>578827</xdr:colOff>
      <xdr:row>11</xdr:row>
      <xdr:rowOff>65942</xdr:rowOff>
    </xdr:to>
    <xdr:cxnSp macro="">
      <xdr:nvCxnSpPr>
        <xdr:cNvPr id="20" name="Straight Arrow Connector 19"/>
        <xdr:cNvCxnSpPr/>
      </xdr:nvCxnSpPr>
      <xdr:spPr>
        <a:xfrm flipV="1">
          <a:off x="1362808" y="2080846"/>
          <a:ext cx="2256692" cy="805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534865</xdr:colOff>
      <xdr:row>7</xdr:row>
      <xdr:rowOff>175846</xdr:rowOff>
    </xdr:from>
    <xdr:to>
      <xdr:col>7</xdr:col>
      <xdr:colOff>36635</xdr:colOff>
      <xdr:row>9</xdr:row>
      <xdr:rowOff>51288</xdr:rowOff>
    </xdr:to>
    <xdr:sp macro="" textlink="">
      <xdr:nvSpPr>
        <xdr:cNvPr id="21" name="Rectangle 20"/>
        <xdr:cNvSpPr/>
      </xdr:nvSpPr>
      <xdr:spPr>
        <a:xfrm>
          <a:off x="3575538" y="1509346"/>
          <a:ext cx="718039" cy="25644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t_dept</a:t>
          </a:r>
        </a:p>
      </xdr:txBody>
    </xdr:sp>
    <xdr:clientData/>
  </xdr:twoCellAnchor>
  <xdr:twoCellAnchor>
    <xdr:from>
      <xdr:col>5</xdr:col>
      <xdr:colOff>542192</xdr:colOff>
      <xdr:row>10</xdr:row>
      <xdr:rowOff>51288</xdr:rowOff>
    </xdr:from>
    <xdr:to>
      <xdr:col>7</xdr:col>
      <xdr:colOff>43962</xdr:colOff>
      <xdr:row>11</xdr:row>
      <xdr:rowOff>117230</xdr:rowOff>
    </xdr:to>
    <xdr:sp macro="" textlink="">
      <xdr:nvSpPr>
        <xdr:cNvPr id="22" name="Rectangle 21"/>
        <xdr:cNvSpPr/>
      </xdr:nvSpPr>
      <xdr:spPr>
        <a:xfrm>
          <a:off x="3582865" y="1956288"/>
          <a:ext cx="718039" cy="25644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t_emp</a:t>
          </a:r>
        </a:p>
      </xdr:txBody>
    </xdr:sp>
    <xdr:clientData/>
  </xdr:twoCellAnchor>
  <xdr:twoCellAnchor>
    <xdr:from>
      <xdr:col>6</xdr:col>
      <xdr:colOff>219807</xdr:colOff>
      <xdr:row>6</xdr:row>
      <xdr:rowOff>153865</xdr:rowOff>
    </xdr:from>
    <xdr:to>
      <xdr:col>8</xdr:col>
      <xdr:colOff>542191</xdr:colOff>
      <xdr:row>12</xdr:row>
      <xdr:rowOff>51288</xdr:rowOff>
    </xdr:to>
    <xdr:sp macro="" textlink="">
      <xdr:nvSpPr>
        <xdr:cNvPr id="23" name="Oval 22"/>
        <xdr:cNvSpPr/>
      </xdr:nvSpPr>
      <xdr:spPr>
        <a:xfrm>
          <a:off x="3868615" y="1296865"/>
          <a:ext cx="1538653" cy="104042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549520</xdr:colOff>
      <xdr:row>13</xdr:row>
      <xdr:rowOff>131885</xdr:rowOff>
    </xdr:from>
    <xdr:to>
      <xdr:col>4</xdr:col>
      <xdr:colOff>498232</xdr:colOff>
      <xdr:row>15</xdr:row>
      <xdr:rowOff>43962</xdr:rowOff>
    </xdr:to>
    <xdr:sp macro="" textlink="">
      <xdr:nvSpPr>
        <xdr:cNvPr id="24" name="Up Arrow 23"/>
        <xdr:cNvSpPr/>
      </xdr:nvSpPr>
      <xdr:spPr>
        <a:xfrm>
          <a:off x="2373924" y="2608385"/>
          <a:ext cx="556846" cy="43961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439616</xdr:colOff>
      <xdr:row>5</xdr:row>
      <xdr:rowOff>36635</xdr:rowOff>
    </xdr:from>
    <xdr:to>
      <xdr:col>4</xdr:col>
      <xdr:colOff>564174</xdr:colOff>
      <xdr:row>8</xdr:row>
      <xdr:rowOff>14654</xdr:rowOff>
    </xdr:to>
    <xdr:sp macro="" textlink="">
      <xdr:nvSpPr>
        <xdr:cNvPr id="25" name="Explosion 2 24"/>
        <xdr:cNvSpPr/>
      </xdr:nvSpPr>
      <xdr:spPr>
        <a:xfrm>
          <a:off x="1655885" y="989135"/>
          <a:ext cx="1340827" cy="549519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KM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492672</xdr:colOff>
      <xdr:row>13</xdr:row>
      <xdr:rowOff>151086</xdr:rowOff>
    </xdr:from>
    <xdr:to>
      <xdr:col>4</xdr:col>
      <xdr:colOff>39414</xdr:colOff>
      <xdr:row>15</xdr:row>
      <xdr:rowOff>157655</xdr:rowOff>
    </xdr:to>
    <xdr:sp macro="" textlink="">
      <xdr:nvSpPr>
        <xdr:cNvPr id="2" name="Rectangle 1"/>
        <xdr:cNvSpPr/>
      </xdr:nvSpPr>
      <xdr:spPr>
        <a:xfrm>
          <a:off x="1714500" y="2627586"/>
          <a:ext cx="768569" cy="3875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Dim</a:t>
          </a:r>
        </a:p>
      </xdr:txBody>
    </xdr:sp>
    <xdr:clientData/>
  </xdr:twoCellAnchor>
  <xdr:twoCellAnchor>
    <xdr:from>
      <xdr:col>4</xdr:col>
      <xdr:colOff>367862</xdr:colOff>
      <xdr:row>12</xdr:row>
      <xdr:rowOff>26276</xdr:rowOff>
    </xdr:from>
    <xdr:to>
      <xdr:col>6</xdr:col>
      <xdr:colOff>45983</xdr:colOff>
      <xdr:row>13</xdr:row>
      <xdr:rowOff>137948</xdr:rowOff>
    </xdr:to>
    <xdr:sp macro="" textlink="">
      <xdr:nvSpPr>
        <xdr:cNvPr id="3" name="Rounded Rectangle 2"/>
        <xdr:cNvSpPr/>
      </xdr:nvSpPr>
      <xdr:spPr>
        <a:xfrm>
          <a:off x="2811517" y="2312276"/>
          <a:ext cx="899949" cy="30217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fac1</a:t>
          </a:r>
        </a:p>
      </xdr:txBody>
    </xdr:sp>
    <xdr:clientData/>
  </xdr:twoCellAnchor>
  <xdr:twoCellAnchor>
    <xdr:from>
      <xdr:col>4</xdr:col>
      <xdr:colOff>394138</xdr:colOff>
      <xdr:row>15</xdr:row>
      <xdr:rowOff>118241</xdr:rowOff>
    </xdr:from>
    <xdr:to>
      <xdr:col>6</xdr:col>
      <xdr:colOff>72259</xdr:colOff>
      <xdr:row>17</xdr:row>
      <xdr:rowOff>39413</xdr:rowOff>
    </xdr:to>
    <xdr:sp macro="" textlink="">
      <xdr:nvSpPr>
        <xdr:cNvPr id="4" name="Rounded Rectangle 3"/>
        <xdr:cNvSpPr/>
      </xdr:nvSpPr>
      <xdr:spPr>
        <a:xfrm>
          <a:off x="2837793" y="2975741"/>
          <a:ext cx="899949" cy="30217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fac2</a:t>
          </a:r>
        </a:p>
      </xdr:txBody>
    </xdr:sp>
    <xdr:clientData/>
  </xdr:twoCellAnchor>
  <xdr:twoCellAnchor>
    <xdr:from>
      <xdr:col>4</xdr:col>
      <xdr:colOff>39414</xdr:colOff>
      <xdr:row>12</xdr:row>
      <xdr:rowOff>177362</xdr:rowOff>
    </xdr:from>
    <xdr:to>
      <xdr:col>4</xdr:col>
      <xdr:colOff>367862</xdr:colOff>
      <xdr:row>14</xdr:row>
      <xdr:rowOff>154371</xdr:rowOff>
    </xdr:to>
    <xdr:cxnSp macro="">
      <xdr:nvCxnSpPr>
        <xdr:cNvPr id="6" name="Straight Arrow Connector 5"/>
        <xdr:cNvCxnSpPr>
          <a:stCxn id="2" idx="3"/>
          <a:endCxn id="3" idx="1"/>
        </xdr:cNvCxnSpPr>
      </xdr:nvCxnSpPr>
      <xdr:spPr>
        <a:xfrm flipV="1">
          <a:off x="2483069" y="2463362"/>
          <a:ext cx="328448" cy="3580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39414</xdr:colOff>
      <xdr:row>14</xdr:row>
      <xdr:rowOff>154371</xdr:rowOff>
    </xdr:from>
    <xdr:to>
      <xdr:col>4</xdr:col>
      <xdr:colOff>394138</xdr:colOff>
      <xdr:row>16</xdr:row>
      <xdr:rowOff>78827</xdr:rowOff>
    </xdr:to>
    <xdr:cxnSp macro="">
      <xdr:nvCxnSpPr>
        <xdr:cNvPr id="8" name="Straight Arrow Connector 7"/>
        <xdr:cNvCxnSpPr>
          <a:stCxn id="2" idx="3"/>
          <a:endCxn id="4" idx="1"/>
        </xdr:cNvCxnSpPr>
      </xdr:nvCxnSpPr>
      <xdr:spPr>
        <a:xfrm>
          <a:off x="2483069" y="2821371"/>
          <a:ext cx="354724" cy="3054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321879</xdr:colOff>
      <xdr:row>26</xdr:row>
      <xdr:rowOff>32845</xdr:rowOff>
    </xdr:from>
    <xdr:to>
      <xdr:col>3</xdr:col>
      <xdr:colOff>479535</xdr:colOff>
      <xdr:row>28</xdr:row>
      <xdr:rowOff>39414</xdr:rowOff>
    </xdr:to>
    <xdr:sp macro="" textlink="">
      <xdr:nvSpPr>
        <xdr:cNvPr id="9" name="Rectangle 8"/>
        <xdr:cNvSpPr/>
      </xdr:nvSpPr>
      <xdr:spPr>
        <a:xfrm>
          <a:off x="1543707" y="4985845"/>
          <a:ext cx="768569" cy="3875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Dim</a:t>
          </a:r>
        </a:p>
      </xdr:txBody>
    </xdr:sp>
    <xdr:clientData/>
  </xdr:twoCellAnchor>
  <xdr:twoCellAnchor>
    <xdr:from>
      <xdr:col>4</xdr:col>
      <xdr:colOff>381001</xdr:colOff>
      <xdr:row>26</xdr:row>
      <xdr:rowOff>59120</xdr:rowOff>
    </xdr:from>
    <xdr:to>
      <xdr:col>6</xdr:col>
      <xdr:colOff>59122</xdr:colOff>
      <xdr:row>27</xdr:row>
      <xdr:rowOff>170792</xdr:rowOff>
    </xdr:to>
    <xdr:sp macro="" textlink="">
      <xdr:nvSpPr>
        <xdr:cNvPr id="10" name="Rounded Rectangle 9"/>
        <xdr:cNvSpPr/>
      </xdr:nvSpPr>
      <xdr:spPr>
        <a:xfrm>
          <a:off x="2824656" y="5012120"/>
          <a:ext cx="899949" cy="30217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fac</a:t>
          </a:r>
        </a:p>
      </xdr:txBody>
    </xdr:sp>
    <xdr:clientData/>
  </xdr:twoCellAnchor>
  <xdr:twoCellAnchor>
    <xdr:from>
      <xdr:col>3</xdr:col>
      <xdr:colOff>479535</xdr:colOff>
      <xdr:row>27</xdr:row>
      <xdr:rowOff>19706</xdr:rowOff>
    </xdr:from>
    <xdr:to>
      <xdr:col>4</xdr:col>
      <xdr:colOff>381001</xdr:colOff>
      <xdr:row>27</xdr:row>
      <xdr:rowOff>36130</xdr:rowOff>
    </xdr:to>
    <xdr:cxnSp macro="">
      <xdr:nvCxnSpPr>
        <xdr:cNvPr id="14" name="Straight Arrow Connector 13"/>
        <xdr:cNvCxnSpPr>
          <a:stCxn id="9" idx="3"/>
          <a:endCxn id="10" idx="1"/>
        </xdr:cNvCxnSpPr>
      </xdr:nvCxnSpPr>
      <xdr:spPr>
        <a:xfrm flipV="1">
          <a:off x="2312276" y="5163206"/>
          <a:ext cx="512380" cy="164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479534</xdr:colOff>
      <xdr:row>27</xdr:row>
      <xdr:rowOff>157655</xdr:rowOff>
    </xdr:from>
    <xdr:to>
      <xdr:col>4</xdr:col>
      <xdr:colOff>26276</xdr:colOff>
      <xdr:row>29</xdr:row>
      <xdr:rowOff>164224</xdr:rowOff>
    </xdr:to>
    <xdr:sp macro="" textlink="">
      <xdr:nvSpPr>
        <xdr:cNvPr id="15" name="Rectangle 14"/>
        <xdr:cNvSpPr/>
      </xdr:nvSpPr>
      <xdr:spPr>
        <a:xfrm>
          <a:off x="1701362" y="5301155"/>
          <a:ext cx="768569" cy="387569"/>
        </a:xfrm>
        <a:prstGeom prst="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Dim(alias)</a:t>
          </a:r>
        </a:p>
      </xdr:txBody>
    </xdr:sp>
    <xdr:clientData/>
  </xdr:twoCellAnchor>
  <xdr:twoCellAnchor>
    <xdr:from>
      <xdr:col>4</xdr:col>
      <xdr:colOff>26276</xdr:colOff>
      <xdr:row>27</xdr:row>
      <xdr:rowOff>170793</xdr:rowOff>
    </xdr:from>
    <xdr:to>
      <xdr:col>4</xdr:col>
      <xdr:colOff>361293</xdr:colOff>
      <xdr:row>28</xdr:row>
      <xdr:rowOff>160940</xdr:rowOff>
    </xdr:to>
    <xdr:cxnSp macro="">
      <xdr:nvCxnSpPr>
        <xdr:cNvPr id="17" name="Straight Arrow Connector 16"/>
        <xdr:cNvCxnSpPr>
          <a:stCxn id="15" idx="3"/>
        </xdr:cNvCxnSpPr>
      </xdr:nvCxnSpPr>
      <xdr:spPr>
        <a:xfrm flipV="1">
          <a:off x="2469931" y="5314293"/>
          <a:ext cx="335017" cy="1806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295604</xdr:colOff>
      <xdr:row>33</xdr:row>
      <xdr:rowOff>59121</xdr:rowOff>
    </xdr:from>
    <xdr:to>
      <xdr:col>7</xdr:col>
      <xdr:colOff>223345</xdr:colOff>
      <xdr:row>35</xdr:row>
      <xdr:rowOff>91966</xdr:rowOff>
    </xdr:to>
    <xdr:cxnSp macro="">
      <xdr:nvCxnSpPr>
        <xdr:cNvPr id="19" name="Straight Arrow Connector 18"/>
        <xdr:cNvCxnSpPr/>
      </xdr:nvCxnSpPr>
      <xdr:spPr>
        <a:xfrm>
          <a:off x="2318845" y="6345621"/>
          <a:ext cx="2988879" cy="413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203638</xdr:colOff>
      <xdr:row>33</xdr:row>
      <xdr:rowOff>85397</xdr:rowOff>
    </xdr:from>
    <xdr:to>
      <xdr:col>7</xdr:col>
      <xdr:colOff>91966</xdr:colOff>
      <xdr:row>42</xdr:row>
      <xdr:rowOff>72259</xdr:rowOff>
    </xdr:to>
    <xdr:cxnSp macro="">
      <xdr:nvCxnSpPr>
        <xdr:cNvPr id="21" name="Straight Arrow Connector 20"/>
        <xdr:cNvCxnSpPr/>
      </xdr:nvCxnSpPr>
      <xdr:spPr>
        <a:xfrm>
          <a:off x="3455276" y="6371897"/>
          <a:ext cx="1721069" cy="17013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790574</xdr:colOff>
      <xdr:row>61</xdr:row>
      <xdr:rowOff>85725</xdr:rowOff>
    </xdr:from>
    <xdr:to>
      <xdr:col>4</xdr:col>
      <xdr:colOff>219074</xdr:colOff>
      <xdr:row>74</xdr:row>
      <xdr:rowOff>9525</xdr:rowOff>
    </xdr:to>
    <xdr:cxnSp macro="">
      <xdr:nvCxnSpPr>
        <xdr:cNvPr id="18" name="Straight Arrow Connector 17"/>
        <xdr:cNvCxnSpPr/>
      </xdr:nvCxnSpPr>
      <xdr:spPr>
        <a:xfrm rot="16200000" flipH="1">
          <a:off x="1233487" y="11872912"/>
          <a:ext cx="2400300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62</xdr:row>
      <xdr:rowOff>0</xdr:rowOff>
    </xdr:from>
    <xdr:to>
      <xdr:col>6</xdr:col>
      <xdr:colOff>390526</xdr:colOff>
      <xdr:row>72</xdr:row>
      <xdr:rowOff>66675</xdr:rowOff>
    </xdr:to>
    <xdr:cxnSp macro="">
      <xdr:nvCxnSpPr>
        <xdr:cNvPr id="22" name="Straight Arrow Connector 21"/>
        <xdr:cNvCxnSpPr/>
      </xdr:nvCxnSpPr>
      <xdr:spPr>
        <a:xfrm rot="5400000">
          <a:off x="3790951" y="12449175"/>
          <a:ext cx="197167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454270</xdr:colOff>
      <xdr:row>15</xdr:row>
      <xdr:rowOff>175846</xdr:rowOff>
    </xdr:from>
    <xdr:to>
      <xdr:col>11</xdr:col>
      <xdr:colOff>102577</xdr:colOff>
      <xdr:row>24</xdr:row>
      <xdr:rowOff>139212</xdr:rowOff>
    </xdr:to>
    <xdr:sp macro="" textlink="">
      <xdr:nvSpPr>
        <xdr:cNvPr id="2" name="Flowchart: Magnetic Disk 1"/>
        <xdr:cNvSpPr/>
      </xdr:nvSpPr>
      <xdr:spPr>
        <a:xfrm>
          <a:off x="4440116" y="3033346"/>
          <a:ext cx="2688980" cy="1677866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732693</xdr:colOff>
      <xdr:row>12</xdr:row>
      <xdr:rowOff>124558</xdr:rowOff>
    </xdr:from>
    <xdr:to>
      <xdr:col>7</xdr:col>
      <xdr:colOff>534865</xdr:colOff>
      <xdr:row>18</xdr:row>
      <xdr:rowOff>21981</xdr:rowOff>
    </xdr:to>
    <xdr:sp macro="" textlink="">
      <xdr:nvSpPr>
        <xdr:cNvPr id="3" name="Curved Down Arrow 2"/>
        <xdr:cNvSpPr/>
      </xdr:nvSpPr>
      <xdr:spPr>
        <a:xfrm>
          <a:off x="1948962" y="2410558"/>
          <a:ext cx="3179884" cy="104042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337039</xdr:colOff>
      <xdr:row>24</xdr:row>
      <xdr:rowOff>21981</xdr:rowOff>
    </xdr:from>
    <xdr:to>
      <xdr:col>6</xdr:col>
      <xdr:colOff>139212</xdr:colOff>
      <xdr:row>28</xdr:row>
      <xdr:rowOff>109904</xdr:rowOff>
    </xdr:to>
    <xdr:sp macro="" textlink="">
      <xdr:nvSpPr>
        <xdr:cNvPr id="4" name="Curved Down Arrow 3"/>
        <xdr:cNvSpPr/>
      </xdr:nvSpPr>
      <xdr:spPr>
        <a:xfrm>
          <a:off x="1553308" y="4593981"/>
          <a:ext cx="2571750" cy="84992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241789</xdr:colOff>
      <xdr:row>24</xdr:row>
      <xdr:rowOff>87923</xdr:rowOff>
    </xdr:from>
    <xdr:to>
      <xdr:col>11</xdr:col>
      <xdr:colOff>80596</xdr:colOff>
      <xdr:row>28</xdr:row>
      <xdr:rowOff>124558</xdr:rowOff>
    </xdr:to>
    <xdr:sp macro="" textlink="">
      <xdr:nvSpPr>
        <xdr:cNvPr id="5" name="Curved Down Arrow 4"/>
        <xdr:cNvSpPr/>
      </xdr:nvSpPr>
      <xdr:spPr>
        <a:xfrm>
          <a:off x="4227635" y="4659923"/>
          <a:ext cx="2879480" cy="79863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78828</xdr:colOff>
      <xdr:row>10</xdr:row>
      <xdr:rowOff>6569</xdr:rowOff>
    </xdr:from>
    <xdr:to>
      <xdr:col>8</xdr:col>
      <xdr:colOff>453259</xdr:colOff>
      <xdr:row>15</xdr:row>
      <xdr:rowOff>85397</xdr:rowOff>
    </xdr:to>
    <xdr:sp macro="" textlink="">
      <xdr:nvSpPr>
        <xdr:cNvPr id="2" name="Rounded Rectangle 1"/>
        <xdr:cNvSpPr/>
      </xdr:nvSpPr>
      <xdr:spPr>
        <a:xfrm>
          <a:off x="3744311" y="1911569"/>
          <a:ext cx="1596258" cy="103132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ODI Studio</a:t>
          </a:r>
        </a:p>
        <a:p>
          <a:pPr algn="l"/>
          <a:r>
            <a:rPr lang="en-US" sz="1100" b="1"/>
            <a:t>   Designer</a:t>
          </a:r>
        </a:p>
        <a:p>
          <a:pPr algn="l"/>
          <a:r>
            <a:rPr lang="en-US" sz="1100" b="1"/>
            <a:t>   Operator</a:t>
          </a:r>
        </a:p>
        <a:p>
          <a:pPr algn="l"/>
          <a:r>
            <a:rPr lang="en-US" sz="1100" b="1"/>
            <a:t>   Topology</a:t>
          </a:r>
        </a:p>
        <a:p>
          <a:pPr algn="l"/>
          <a:r>
            <a:rPr lang="en-US" sz="1100" b="1"/>
            <a:t>    Security</a:t>
          </a:r>
        </a:p>
      </xdr:txBody>
    </xdr:sp>
    <xdr:clientData/>
  </xdr:twoCellAnchor>
  <xdr:twoCellAnchor>
    <xdr:from>
      <xdr:col>0</xdr:col>
      <xdr:colOff>111671</xdr:colOff>
      <xdr:row>17</xdr:row>
      <xdr:rowOff>13138</xdr:rowOff>
    </xdr:from>
    <xdr:to>
      <xdr:col>5</xdr:col>
      <xdr:colOff>19705</xdr:colOff>
      <xdr:row>26</xdr:row>
      <xdr:rowOff>72259</xdr:rowOff>
    </xdr:to>
    <xdr:sp macro="" textlink="">
      <xdr:nvSpPr>
        <xdr:cNvPr id="4" name="Rounded Rectangle 3"/>
        <xdr:cNvSpPr/>
      </xdr:nvSpPr>
      <xdr:spPr>
        <a:xfrm>
          <a:off x="111671" y="3251638"/>
          <a:ext cx="2962603" cy="177362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505809</xdr:colOff>
      <xdr:row>18</xdr:row>
      <xdr:rowOff>32845</xdr:rowOff>
    </xdr:from>
    <xdr:to>
      <xdr:col>4</xdr:col>
      <xdr:colOff>512379</xdr:colOff>
      <xdr:row>21</xdr:row>
      <xdr:rowOff>91966</xdr:rowOff>
    </xdr:to>
    <xdr:sp macro="" textlink="">
      <xdr:nvSpPr>
        <xdr:cNvPr id="5" name="Flowchart: Magnetic Disk 4"/>
        <xdr:cNvSpPr/>
      </xdr:nvSpPr>
      <xdr:spPr>
        <a:xfrm>
          <a:off x="1727637" y="3461845"/>
          <a:ext cx="1228397" cy="630621"/>
        </a:xfrm>
        <a:prstGeom prst="flowChartMagneticDisk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Master</a:t>
          </a:r>
        </a:p>
      </xdr:txBody>
    </xdr:sp>
    <xdr:clientData/>
  </xdr:twoCellAnchor>
  <xdr:twoCellAnchor>
    <xdr:from>
      <xdr:col>0</xdr:col>
      <xdr:colOff>249621</xdr:colOff>
      <xdr:row>20</xdr:row>
      <xdr:rowOff>137948</xdr:rowOff>
    </xdr:from>
    <xdr:to>
      <xdr:col>2</xdr:col>
      <xdr:colOff>472965</xdr:colOff>
      <xdr:row>25</xdr:row>
      <xdr:rowOff>124809</xdr:rowOff>
    </xdr:to>
    <xdr:sp macro="" textlink="">
      <xdr:nvSpPr>
        <xdr:cNvPr id="6" name="Flowchart: Magnetic Disk 5"/>
        <xdr:cNvSpPr/>
      </xdr:nvSpPr>
      <xdr:spPr>
        <a:xfrm>
          <a:off x="249621" y="3947948"/>
          <a:ext cx="1445172" cy="939361"/>
        </a:xfrm>
        <a:prstGeom prst="flowChartMagneticDisk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Work</a:t>
          </a:r>
        </a:p>
        <a:p>
          <a:pPr algn="ctr"/>
          <a:r>
            <a:rPr lang="en-US" sz="1100"/>
            <a:t>(Development</a:t>
          </a:r>
        </a:p>
        <a:p>
          <a:pPr algn="ctr"/>
          <a:r>
            <a:rPr lang="en-US" sz="1100"/>
            <a:t>/Execution)</a:t>
          </a:r>
        </a:p>
      </xdr:txBody>
    </xdr:sp>
    <xdr:clientData/>
  </xdr:twoCellAnchor>
  <xdr:twoCellAnchor>
    <xdr:from>
      <xdr:col>8</xdr:col>
      <xdr:colOff>26276</xdr:colOff>
      <xdr:row>26</xdr:row>
      <xdr:rowOff>41413</xdr:rowOff>
    </xdr:from>
    <xdr:to>
      <xdr:col>11</xdr:col>
      <xdr:colOff>190500</xdr:colOff>
      <xdr:row>28</xdr:row>
      <xdr:rowOff>144517</xdr:rowOff>
    </xdr:to>
    <xdr:sp macro="" textlink="">
      <xdr:nvSpPr>
        <xdr:cNvPr id="7" name="Rectangle 6"/>
        <xdr:cNvSpPr/>
      </xdr:nvSpPr>
      <xdr:spPr>
        <a:xfrm>
          <a:off x="4929580" y="4994413"/>
          <a:ext cx="2002963" cy="48410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ODI Agent</a:t>
          </a:r>
        </a:p>
        <a:p>
          <a:pPr algn="ctr"/>
          <a:r>
            <a:rPr lang="en-US" sz="1100"/>
            <a:t>(Standalone,colocated,J2EE)</a:t>
          </a:r>
        </a:p>
      </xdr:txBody>
    </xdr:sp>
    <xdr:clientData/>
  </xdr:twoCellAnchor>
  <xdr:twoCellAnchor>
    <xdr:from>
      <xdr:col>3</xdr:col>
      <xdr:colOff>578828</xdr:colOff>
      <xdr:row>13</xdr:row>
      <xdr:rowOff>26276</xdr:rowOff>
    </xdr:from>
    <xdr:to>
      <xdr:col>5</xdr:col>
      <xdr:colOff>584640</xdr:colOff>
      <xdr:row>16</xdr:row>
      <xdr:rowOff>161192</xdr:rowOff>
    </xdr:to>
    <xdr:cxnSp macro="">
      <xdr:nvCxnSpPr>
        <xdr:cNvPr id="9" name="Straight Arrow Connector 8"/>
        <xdr:cNvCxnSpPr/>
      </xdr:nvCxnSpPr>
      <xdr:spPr>
        <a:xfrm rot="10800000" flipV="1">
          <a:off x="2403232" y="2502776"/>
          <a:ext cx="1222081" cy="7064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505811</xdr:colOff>
      <xdr:row>15</xdr:row>
      <xdr:rowOff>118240</xdr:rowOff>
    </xdr:from>
    <xdr:to>
      <xdr:col>8</xdr:col>
      <xdr:colOff>426984</xdr:colOff>
      <xdr:row>26</xdr:row>
      <xdr:rowOff>137947</xdr:rowOff>
    </xdr:to>
    <xdr:cxnSp macro="">
      <xdr:nvCxnSpPr>
        <xdr:cNvPr id="11" name="Straight Arrow Connector 10"/>
        <xdr:cNvCxnSpPr/>
      </xdr:nvCxnSpPr>
      <xdr:spPr>
        <a:xfrm rot="16200000" flipH="1">
          <a:off x="3685190" y="3461844"/>
          <a:ext cx="2115207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197069</xdr:colOff>
      <xdr:row>25</xdr:row>
      <xdr:rowOff>26276</xdr:rowOff>
    </xdr:from>
    <xdr:to>
      <xdr:col>7</xdr:col>
      <xdr:colOff>499241</xdr:colOff>
      <xdr:row>27</xdr:row>
      <xdr:rowOff>78828</xdr:rowOff>
    </xdr:to>
    <xdr:cxnSp macro="">
      <xdr:nvCxnSpPr>
        <xdr:cNvPr id="13" name="Straight Arrow Connector 12"/>
        <xdr:cNvCxnSpPr/>
      </xdr:nvCxnSpPr>
      <xdr:spPr>
        <a:xfrm>
          <a:off x="3251638" y="4788776"/>
          <a:ext cx="1524000" cy="433552"/>
        </a:xfrm>
        <a:prstGeom prst="straightConnector1">
          <a:avLst/>
        </a:prstGeom>
        <a:ln>
          <a:headEnd type="triangl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33132</xdr:colOff>
      <xdr:row>29</xdr:row>
      <xdr:rowOff>16565</xdr:rowOff>
    </xdr:from>
    <xdr:to>
      <xdr:col>11</xdr:col>
      <xdr:colOff>231915</xdr:colOff>
      <xdr:row>30</xdr:row>
      <xdr:rowOff>115957</xdr:rowOff>
    </xdr:to>
    <xdr:sp macro="" textlink="">
      <xdr:nvSpPr>
        <xdr:cNvPr id="14" name="Rectangle 13"/>
        <xdr:cNvSpPr/>
      </xdr:nvSpPr>
      <xdr:spPr>
        <a:xfrm>
          <a:off x="4936436" y="5541065"/>
          <a:ext cx="2037522" cy="289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Oracle Enterprise Manager</a:t>
          </a:r>
        </a:p>
      </xdr:txBody>
    </xdr:sp>
    <xdr:clientData/>
  </xdr:twoCellAnchor>
  <xdr:twoCellAnchor>
    <xdr:from>
      <xdr:col>7</xdr:col>
      <xdr:colOff>289892</xdr:colOff>
      <xdr:row>30</xdr:row>
      <xdr:rowOff>157370</xdr:rowOff>
    </xdr:from>
    <xdr:to>
      <xdr:col>12</xdr:col>
      <xdr:colOff>115956</xdr:colOff>
      <xdr:row>32</xdr:row>
      <xdr:rowOff>66262</xdr:rowOff>
    </xdr:to>
    <xdr:sp macro="" textlink="">
      <xdr:nvSpPr>
        <xdr:cNvPr id="15" name="Rectangle 14"/>
        <xdr:cNvSpPr/>
      </xdr:nvSpPr>
      <xdr:spPr>
        <a:xfrm>
          <a:off x="4580283" y="5872370"/>
          <a:ext cx="2890630" cy="28989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WebLogic</a:t>
          </a:r>
          <a:r>
            <a:rPr lang="en-US" sz="1100" baseline="0"/>
            <a:t> Server</a:t>
          </a:r>
          <a:endParaRPr lang="en-US" sz="1100"/>
        </a:p>
      </xdr:txBody>
    </xdr:sp>
    <xdr:clientData/>
  </xdr:twoCellAnchor>
  <xdr:twoCellAnchor>
    <xdr:from>
      <xdr:col>7</xdr:col>
      <xdr:colOff>132521</xdr:colOff>
      <xdr:row>28</xdr:row>
      <xdr:rowOff>173934</xdr:rowOff>
    </xdr:from>
    <xdr:to>
      <xdr:col>12</xdr:col>
      <xdr:colOff>240194</xdr:colOff>
      <xdr:row>33</xdr:row>
      <xdr:rowOff>33129</xdr:rowOff>
    </xdr:to>
    <xdr:sp macro="" textlink="">
      <xdr:nvSpPr>
        <xdr:cNvPr id="16" name="Rounded Rectangle 15"/>
        <xdr:cNvSpPr/>
      </xdr:nvSpPr>
      <xdr:spPr>
        <a:xfrm>
          <a:off x="4422912" y="5507934"/>
          <a:ext cx="3172239" cy="81169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140804</xdr:colOff>
      <xdr:row>28</xdr:row>
      <xdr:rowOff>24848</xdr:rowOff>
    </xdr:from>
    <xdr:to>
      <xdr:col>13</xdr:col>
      <xdr:colOff>82826</xdr:colOff>
      <xdr:row>29</xdr:row>
      <xdr:rowOff>0</xdr:rowOff>
    </xdr:to>
    <xdr:cxnSp macro="">
      <xdr:nvCxnSpPr>
        <xdr:cNvPr id="18" name="Straight Arrow Connector 17"/>
        <xdr:cNvCxnSpPr/>
      </xdr:nvCxnSpPr>
      <xdr:spPr>
        <a:xfrm flipV="1">
          <a:off x="7495761" y="5358848"/>
          <a:ext cx="554935" cy="1656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455543</xdr:colOff>
      <xdr:row>25</xdr:row>
      <xdr:rowOff>16565</xdr:rowOff>
    </xdr:from>
    <xdr:to>
      <xdr:col>12</xdr:col>
      <xdr:colOff>521804</xdr:colOff>
      <xdr:row>34</xdr:row>
      <xdr:rowOff>8283</xdr:rowOff>
    </xdr:to>
    <xdr:sp macro="" textlink="">
      <xdr:nvSpPr>
        <xdr:cNvPr id="19" name="Rectangle 18"/>
        <xdr:cNvSpPr/>
      </xdr:nvSpPr>
      <xdr:spPr>
        <a:xfrm>
          <a:off x="4133021" y="4779065"/>
          <a:ext cx="3743740" cy="17062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124556</xdr:colOff>
      <xdr:row>97</xdr:row>
      <xdr:rowOff>160918</xdr:rowOff>
    </xdr:from>
    <xdr:to>
      <xdr:col>7</xdr:col>
      <xdr:colOff>249847</xdr:colOff>
      <xdr:row>103</xdr:row>
      <xdr:rowOff>116498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8960" y="18639418"/>
          <a:ext cx="2557829" cy="1098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103055</xdr:colOff>
      <xdr:row>116</xdr:row>
      <xdr:rowOff>102576</xdr:rowOff>
    </xdr:from>
    <xdr:to>
      <xdr:col>9</xdr:col>
      <xdr:colOff>41029</xdr:colOff>
      <xdr:row>130</xdr:row>
      <xdr:rowOff>131884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7459" y="22200576"/>
          <a:ext cx="3586782" cy="2696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33313</xdr:colOff>
      <xdr:row>136</xdr:row>
      <xdr:rowOff>168518</xdr:rowOff>
    </xdr:from>
    <xdr:to>
      <xdr:col>8</xdr:col>
      <xdr:colOff>356088</xdr:colOff>
      <xdr:row>150</xdr:row>
      <xdr:rowOff>14653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65851" y="26076518"/>
          <a:ext cx="2755314" cy="2513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512885</xdr:colOff>
      <xdr:row>13</xdr:row>
      <xdr:rowOff>146539</xdr:rowOff>
    </xdr:from>
    <xdr:to>
      <xdr:col>5</xdr:col>
      <xdr:colOff>520211</xdr:colOff>
      <xdr:row>15</xdr:row>
      <xdr:rowOff>95251</xdr:rowOff>
    </xdr:to>
    <xdr:sp macro="" textlink="">
      <xdr:nvSpPr>
        <xdr:cNvPr id="20" name="Rectangle 19"/>
        <xdr:cNvSpPr/>
      </xdr:nvSpPr>
      <xdr:spPr>
        <a:xfrm>
          <a:off x="2945423" y="2623039"/>
          <a:ext cx="615461" cy="3297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4</xdr:col>
      <xdr:colOff>423594</xdr:colOff>
      <xdr:row>153</xdr:row>
      <xdr:rowOff>51288</xdr:rowOff>
    </xdr:from>
    <xdr:to>
      <xdr:col>9</xdr:col>
      <xdr:colOff>407081</xdr:colOff>
      <xdr:row>164</xdr:row>
      <xdr:rowOff>36633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6132" y="29197788"/>
          <a:ext cx="3024161" cy="20808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73269</xdr:colOff>
      <xdr:row>108</xdr:row>
      <xdr:rowOff>137596</xdr:rowOff>
    </xdr:from>
    <xdr:to>
      <xdr:col>8</xdr:col>
      <xdr:colOff>301137</xdr:colOff>
      <xdr:row>114</xdr:row>
      <xdr:rowOff>33703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13942" y="20711596"/>
          <a:ext cx="2052272" cy="1039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240945</xdr:colOff>
      <xdr:row>188</xdr:row>
      <xdr:rowOff>146539</xdr:rowOff>
    </xdr:from>
    <xdr:to>
      <xdr:col>7</xdr:col>
      <xdr:colOff>479901</xdr:colOff>
      <xdr:row>200</xdr:row>
      <xdr:rowOff>149468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673483" y="35960539"/>
          <a:ext cx="2063360" cy="22889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557214</xdr:colOff>
      <xdr:row>205</xdr:row>
      <xdr:rowOff>117230</xdr:rowOff>
    </xdr:from>
    <xdr:to>
      <xdr:col>5</xdr:col>
      <xdr:colOff>571500</xdr:colOff>
      <xdr:row>217</xdr:row>
      <xdr:rowOff>19049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165349" y="39169730"/>
          <a:ext cx="2446824" cy="21878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212481</xdr:colOff>
      <xdr:row>0</xdr:row>
      <xdr:rowOff>58615</xdr:rowOff>
    </xdr:from>
    <xdr:to>
      <xdr:col>5</xdr:col>
      <xdr:colOff>534865</xdr:colOff>
      <xdr:row>1</xdr:row>
      <xdr:rowOff>80596</xdr:rowOff>
    </xdr:to>
    <xdr:sp macro="" textlink="">
      <xdr:nvSpPr>
        <xdr:cNvPr id="2" name="Curved Down Arrow 1"/>
        <xdr:cNvSpPr/>
      </xdr:nvSpPr>
      <xdr:spPr>
        <a:xfrm>
          <a:off x="2645019" y="58615"/>
          <a:ext cx="930519" cy="21248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315057</xdr:colOff>
      <xdr:row>1</xdr:row>
      <xdr:rowOff>65940</xdr:rowOff>
    </xdr:from>
    <xdr:to>
      <xdr:col>18</xdr:col>
      <xdr:colOff>461597</xdr:colOff>
      <xdr:row>13</xdr:row>
      <xdr:rowOff>14653</xdr:rowOff>
    </xdr:to>
    <xdr:sp macro="" textlink="">
      <xdr:nvSpPr>
        <xdr:cNvPr id="2" name="Flowchart: Magnetic Disk 1"/>
        <xdr:cNvSpPr/>
      </xdr:nvSpPr>
      <xdr:spPr>
        <a:xfrm>
          <a:off x="8982807" y="256440"/>
          <a:ext cx="2579078" cy="2234713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14653</xdr:colOff>
      <xdr:row>3</xdr:row>
      <xdr:rowOff>95250</xdr:rowOff>
    </xdr:from>
    <xdr:to>
      <xdr:col>10</xdr:col>
      <xdr:colOff>432288</xdr:colOff>
      <xdr:row>5</xdr:row>
      <xdr:rowOff>102577</xdr:rowOff>
    </xdr:to>
    <xdr:sp macro="" textlink="">
      <xdr:nvSpPr>
        <xdr:cNvPr id="3" name="Rectangle 2"/>
        <xdr:cNvSpPr/>
      </xdr:nvSpPr>
      <xdr:spPr>
        <a:xfrm>
          <a:off x="5641730" y="666750"/>
          <a:ext cx="1025770" cy="38832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Technology</a:t>
          </a:r>
        </a:p>
        <a:p>
          <a:pPr algn="ctr"/>
          <a:r>
            <a:rPr lang="en-US" sz="1100"/>
            <a:t>Oracle</a:t>
          </a:r>
        </a:p>
      </xdr:txBody>
    </xdr:sp>
    <xdr:clientData/>
  </xdr:twoCellAnchor>
  <xdr:twoCellAnchor>
    <xdr:from>
      <xdr:col>10</xdr:col>
      <xdr:colOff>395653</xdr:colOff>
      <xdr:row>1</xdr:row>
      <xdr:rowOff>168519</xdr:rowOff>
    </xdr:from>
    <xdr:to>
      <xdr:col>11</xdr:col>
      <xdr:colOff>578827</xdr:colOff>
      <xdr:row>3</xdr:row>
      <xdr:rowOff>131885</xdr:rowOff>
    </xdr:to>
    <xdr:cxnSp macro="">
      <xdr:nvCxnSpPr>
        <xdr:cNvPr id="5" name="Straight Arrow Connector 4"/>
        <xdr:cNvCxnSpPr/>
      </xdr:nvCxnSpPr>
      <xdr:spPr>
        <a:xfrm flipV="1">
          <a:off x="6630865" y="359019"/>
          <a:ext cx="791308" cy="3443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6</xdr:row>
      <xdr:rowOff>131885</xdr:rowOff>
    </xdr:from>
    <xdr:to>
      <xdr:col>11</xdr:col>
      <xdr:colOff>417635</xdr:colOff>
      <xdr:row>9</xdr:row>
      <xdr:rowOff>161192</xdr:rowOff>
    </xdr:to>
    <xdr:sp macro="" textlink="">
      <xdr:nvSpPr>
        <xdr:cNvPr id="6" name="Rectangle 5"/>
        <xdr:cNvSpPr/>
      </xdr:nvSpPr>
      <xdr:spPr>
        <a:xfrm>
          <a:off x="6008077" y="1274885"/>
          <a:ext cx="1252904" cy="6008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DataServer</a:t>
          </a:r>
        </a:p>
        <a:p>
          <a:pPr algn="ctr"/>
          <a:r>
            <a:rPr lang="en-US" sz="1100"/>
            <a:t>(databasename</a:t>
          </a:r>
        </a:p>
        <a:p>
          <a:pPr algn="ctr"/>
          <a:r>
            <a:rPr lang="en-US" sz="1100"/>
            <a:t>user/pwd</a:t>
          </a:r>
        </a:p>
      </xdr:txBody>
    </xdr:sp>
    <xdr:clientData/>
  </xdr:twoCellAnchor>
  <xdr:twoCellAnchor>
    <xdr:from>
      <xdr:col>11</xdr:col>
      <xdr:colOff>417635</xdr:colOff>
      <xdr:row>2</xdr:row>
      <xdr:rowOff>175847</xdr:rowOff>
    </xdr:from>
    <xdr:to>
      <xdr:col>12</xdr:col>
      <xdr:colOff>219807</xdr:colOff>
      <xdr:row>8</xdr:row>
      <xdr:rowOff>51289</xdr:rowOff>
    </xdr:to>
    <xdr:cxnSp macro="">
      <xdr:nvCxnSpPr>
        <xdr:cNvPr id="8" name="Straight Arrow Connector 7"/>
        <xdr:cNvCxnSpPr>
          <a:stCxn id="6" idx="3"/>
        </xdr:cNvCxnSpPr>
      </xdr:nvCxnSpPr>
      <xdr:spPr>
        <a:xfrm flipV="1">
          <a:off x="7260981" y="556847"/>
          <a:ext cx="410307" cy="1018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410308</xdr:colOff>
      <xdr:row>6</xdr:row>
      <xdr:rowOff>14654</xdr:rowOff>
    </xdr:from>
    <xdr:to>
      <xdr:col>14</xdr:col>
      <xdr:colOff>285750</xdr:colOff>
      <xdr:row>8</xdr:row>
      <xdr:rowOff>36636</xdr:rowOff>
    </xdr:to>
    <xdr:cxnSp macro="">
      <xdr:nvCxnSpPr>
        <xdr:cNvPr id="11" name="Straight Arrow Connector 10"/>
        <xdr:cNvCxnSpPr/>
      </xdr:nvCxnSpPr>
      <xdr:spPr>
        <a:xfrm flipV="1">
          <a:off x="7253654" y="1157654"/>
          <a:ext cx="1699846" cy="4029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402981</xdr:colOff>
      <xdr:row>2</xdr:row>
      <xdr:rowOff>139212</xdr:rowOff>
    </xdr:from>
    <xdr:to>
      <xdr:col>16</xdr:col>
      <xdr:colOff>439616</xdr:colOff>
      <xdr:row>7</xdr:row>
      <xdr:rowOff>146538</xdr:rowOff>
    </xdr:to>
    <xdr:sp macro="" textlink="">
      <xdr:nvSpPr>
        <xdr:cNvPr id="12" name="Rounded Rectangle 11"/>
        <xdr:cNvSpPr/>
      </xdr:nvSpPr>
      <xdr:spPr>
        <a:xfrm>
          <a:off x="9070731" y="520212"/>
          <a:ext cx="1252904" cy="9598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scott</a:t>
          </a:r>
        </a:p>
      </xdr:txBody>
    </xdr:sp>
    <xdr:clientData/>
  </xdr:twoCellAnchor>
  <xdr:twoCellAnchor>
    <xdr:from>
      <xdr:col>16</xdr:col>
      <xdr:colOff>571500</xdr:colOff>
      <xdr:row>3</xdr:row>
      <xdr:rowOff>29307</xdr:rowOff>
    </xdr:from>
    <xdr:to>
      <xdr:col>18</xdr:col>
      <xdr:colOff>410308</xdr:colOff>
      <xdr:row>8</xdr:row>
      <xdr:rowOff>36633</xdr:rowOff>
    </xdr:to>
    <xdr:sp macro="" textlink="">
      <xdr:nvSpPr>
        <xdr:cNvPr id="13" name="Rounded Rectangle 12"/>
        <xdr:cNvSpPr/>
      </xdr:nvSpPr>
      <xdr:spPr>
        <a:xfrm>
          <a:off x="10455519" y="600807"/>
          <a:ext cx="1055077" cy="9598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sh</a:t>
          </a:r>
        </a:p>
      </xdr:txBody>
    </xdr:sp>
    <xdr:clientData/>
  </xdr:twoCellAnchor>
  <xdr:twoCellAnchor>
    <xdr:from>
      <xdr:col>15</xdr:col>
      <xdr:colOff>395653</xdr:colOff>
      <xdr:row>9</xdr:row>
      <xdr:rowOff>7327</xdr:rowOff>
    </xdr:from>
    <xdr:to>
      <xdr:col>18</xdr:col>
      <xdr:colOff>212481</xdr:colOff>
      <xdr:row>11</xdr:row>
      <xdr:rowOff>146538</xdr:rowOff>
    </xdr:to>
    <xdr:sp macro="" textlink="">
      <xdr:nvSpPr>
        <xdr:cNvPr id="14" name="Rounded Rectangle 13"/>
        <xdr:cNvSpPr/>
      </xdr:nvSpPr>
      <xdr:spPr>
        <a:xfrm>
          <a:off x="9671538" y="1721827"/>
          <a:ext cx="1641231" cy="52021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bisample</a:t>
          </a:r>
        </a:p>
      </xdr:txBody>
    </xdr:sp>
    <xdr:clientData/>
  </xdr:twoCellAnchor>
  <xdr:twoCellAnchor>
    <xdr:from>
      <xdr:col>10</xdr:col>
      <xdr:colOff>95250</xdr:colOff>
      <xdr:row>11</xdr:row>
      <xdr:rowOff>0</xdr:rowOff>
    </xdr:from>
    <xdr:to>
      <xdr:col>11</xdr:col>
      <xdr:colOff>586154</xdr:colOff>
      <xdr:row>12</xdr:row>
      <xdr:rowOff>117230</xdr:rowOff>
    </xdr:to>
    <xdr:sp macro="" textlink="">
      <xdr:nvSpPr>
        <xdr:cNvPr id="17" name="Rounded Rectangle 16"/>
        <xdr:cNvSpPr/>
      </xdr:nvSpPr>
      <xdr:spPr>
        <a:xfrm>
          <a:off x="6330462" y="2095500"/>
          <a:ext cx="1099038" cy="30773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Physical Schema</a:t>
          </a:r>
        </a:p>
      </xdr:txBody>
    </xdr:sp>
    <xdr:clientData/>
  </xdr:twoCellAnchor>
  <xdr:twoCellAnchor>
    <xdr:from>
      <xdr:col>11</xdr:col>
      <xdr:colOff>586154</xdr:colOff>
      <xdr:row>5</xdr:row>
      <xdr:rowOff>161191</xdr:rowOff>
    </xdr:from>
    <xdr:to>
      <xdr:col>14</xdr:col>
      <xdr:colOff>476256</xdr:colOff>
      <xdr:row>11</xdr:row>
      <xdr:rowOff>153865</xdr:rowOff>
    </xdr:to>
    <xdr:cxnSp macro="">
      <xdr:nvCxnSpPr>
        <xdr:cNvPr id="19" name="Straight Arrow Connector 18"/>
        <xdr:cNvCxnSpPr>
          <a:endCxn id="17" idx="3"/>
        </xdr:cNvCxnSpPr>
      </xdr:nvCxnSpPr>
      <xdr:spPr>
        <a:xfrm rot="10800000" flipV="1">
          <a:off x="7429500" y="1113691"/>
          <a:ext cx="1714506" cy="11356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483577</xdr:colOff>
      <xdr:row>3</xdr:row>
      <xdr:rowOff>43962</xdr:rowOff>
    </xdr:from>
    <xdr:to>
      <xdr:col>15</xdr:col>
      <xdr:colOff>366346</xdr:colOff>
      <xdr:row>4</xdr:row>
      <xdr:rowOff>95250</xdr:rowOff>
    </xdr:to>
    <xdr:sp macro="" textlink="">
      <xdr:nvSpPr>
        <xdr:cNvPr id="22" name="Rectangle 21"/>
        <xdr:cNvSpPr/>
      </xdr:nvSpPr>
      <xdr:spPr>
        <a:xfrm>
          <a:off x="9151327" y="615462"/>
          <a:ext cx="490904" cy="241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</xdr:txBody>
    </xdr:sp>
    <xdr:clientData/>
  </xdr:twoCellAnchor>
  <xdr:twoCellAnchor>
    <xdr:from>
      <xdr:col>15</xdr:col>
      <xdr:colOff>373673</xdr:colOff>
      <xdr:row>6</xdr:row>
      <xdr:rowOff>29308</xdr:rowOff>
    </xdr:from>
    <xdr:to>
      <xdr:col>16</xdr:col>
      <xdr:colOff>256443</xdr:colOff>
      <xdr:row>7</xdr:row>
      <xdr:rowOff>80596</xdr:rowOff>
    </xdr:to>
    <xdr:sp macro="" textlink="">
      <xdr:nvSpPr>
        <xdr:cNvPr id="23" name="Rectangle 22"/>
        <xdr:cNvSpPr/>
      </xdr:nvSpPr>
      <xdr:spPr>
        <a:xfrm>
          <a:off x="9649558" y="1172308"/>
          <a:ext cx="490904" cy="241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dept</a:t>
          </a:r>
        </a:p>
      </xdr:txBody>
    </xdr:sp>
    <xdr:clientData/>
  </xdr:twoCellAnchor>
  <xdr:twoCellAnchor>
    <xdr:from>
      <xdr:col>17</xdr:col>
      <xdr:colOff>454269</xdr:colOff>
      <xdr:row>3</xdr:row>
      <xdr:rowOff>73269</xdr:rowOff>
    </xdr:from>
    <xdr:to>
      <xdr:col>18</xdr:col>
      <xdr:colOff>337039</xdr:colOff>
      <xdr:row>4</xdr:row>
      <xdr:rowOff>124557</xdr:rowOff>
    </xdr:to>
    <xdr:sp macro="" textlink="">
      <xdr:nvSpPr>
        <xdr:cNvPr id="24" name="Rectangle 23"/>
        <xdr:cNvSpPr/>
      </xdr:nvSpPr>
      <xdr:spPr>
        <a:xfrm>
          <a:off x="10946423" y="644769"/>
          <a:ext cx="490904" cy="2417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</xdr:txBody>
    </xdr:sp>
    <xdr:clientData/>
  </xdr:twoCellAnchor>
  <xdr:twoCellAnchor>
    <xdr:from>
      <xdr:col>15</xdr:col>
      <xdr:colOff>109903</xdr:colOff>
      <xdr:row>14</xdr:row>
      <xdr:rowOff>109904</xdr:rowOff>
    </xdr:from>
    <xdr:to>
      <xdr:col>16</xdr:col>
      <xdr:colOff>402981</xdr:colOff>
      <xdr:row>16</xdr:row>
      <xdr:rowOff>65942</xdr:rowOff>
    </xdr:to>
    <xdr:sp macro="" textlink="">
      <xdr:nvSpPr>
        <xdr:cNvPr id="25" name="Rectangle 24"/>
        <xdr:cNvSpPr/>
      </xdr:nvSpPr>
      <xdr:spPr>
        <a:xfrm>
          <a:off x="9385788" y="2776904"/>
          <a:ext cx="901212" cy="3370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system</a:t>
          </a:r>
        </a:p>
      </xdr:txBody>
    </xdr:sp>
    <xdr:clientData/>
  </xdr:twoCellAnchor>
  <xdr:twoCellAnchor>
    <xdr:from>
      <xdr:col>15</xdr:col>
      <xdr:colOff>124558</xdr:colOff>
      <xdr:row>16</xdr:row>
      <xdr:rowOff>65942</xdr:rowOff>
    </xdr:from>
    <xdr:to>
      <xdr:col>15</xdr:col>
      <xdr:colOff>560510</xdr:colOff>
      <xdr:row>24</xdr:row>
      <xdr:rowOff>7327</xdr:rowOff>
    </xdr:to>
    <xdr:cxnSp macro="">
      <xdr:nvCxnSpPr>
        <xdr:cNvPr id="27" name="Straight Arrow Connector 26"/>
        <xdr:cNvCxnSpPr>
          <a:endCxn id="25" idx="2"/>
        </xdr:cNvCxnSpPr>
      </xdr:nvCxnSpPr>
      <xdr:spPr>
        <a:xfrm rot="5400000" flipH="1" flipV="1">
          <a:off x="8885726" y="3628659"/>
          <a:ext cx="1465385" cy="4359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402979</xdr:colOff>
      <xdr:row>13</xdr:row>
      <xdr:rowOff>1</xdr:rowOff>
    </xdr:from>
    <xdr:to>
      <xdr:col>15</xdr:col>
      <xdr:colOff>490902</xdr:colOff>
      <xdr:row>14</xdr:row>
      <xdr:rowOff>109905</xdr:rowOff>
    </xdr:to>
    <xdr:cxnSp macro="">
      <xdr:nvCxnSpPr>
        <xdr:cNvPr id="29" name="Straight Arrow Connector 28"/>
        <xdr:cNvCxnSpPr/>
      </xdr:nvCxnSpPr>
      <xdr:spPr>
        <a:xfrm rot="5400000" flipH="1" flipV="1">
          <a:off x="9572624" y="2582741"/>
          <a:ext cx="300404" cy="879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219807</xdr:colOff>
      <xdr:row>13</xdr:row>
      <xdr:rowOff>124558</xdr:rowOff>
    </xdr:from>
    <xdr:to>
      <xdr:col>12</xdr:col>
      <xdr:colOff>102576</xdr:colOff>
      <xdr:row>15</xdr:row>
      <xdr:rowOff>51288</xdr:rowOff>
    </xdr:to>
    <xdr:sp macro="" textlink="">
      <xdr:nvSpPr>
        <xdr:cNvPr id="31" name="Rounded Rectangle 30"/>
        <xdr:cNvSpPr/>
      </xdr:nvSpPr>
      <xdr:spPr>
        <a:xfrm>
          <a:off x="6455019" y="2601058"/>
          <a:ext cx="1099038" cy="30773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Physical Schema</a:t>
          </a:r>
        </a:p>
      </xdr:txBody>
    </xdr:sp>
    <xdr:clientData/>
  </xdr:twoCellAnchor>
  <xdr:twoCellAnchor>
    <xdr:from>
      <xdr:col>12</xdr:col>
      <xdr:colOff>175846</xdr:colOff>
      <xdr:row>7</xdr:row>
      <xdr:rowOff>102577</xdr:rowOff>
    </xdr:from>
    <xdr:to>
      <xdr:col>16</xdr:col>
      <xdr:colOff>549519</xdr:colOff>
      <xdr:row>14</xdr:row>
      <xdr:rowOff>29308</xdr:rowOff>
    </xdr:to>
    <xdr:cxnSp macro="">
      <xdr:nvCxnSpPr>
        <xdr:cNvPr id="33" name="Straight Connector 32"/>
        <xdr:cNvCxnSpPr/>
      </xdr:nvCxnSpPr>
      <xdr:spPr>
        <a:xfrm flipV="1">
          <a:off x="7627327" y="1436077"/>
          <a:ext cx="2806211" cy="126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175846</xdr:colOff>
      <xdr:row>20</xdr:row>
      <xdr:rowOff>124558</xdr:rowOff>
    </xdr:from>
    <xdr:to>
      <xdr:col>8</xdr:col>
      <xdr:colOff>256442</xdr:colOff>
      <xdr:row>22</xdr:row>
      <xdr:rowOff>102577</xdr:rowOff>
    </xdr:to>
    <xdr:sp macro="" textlink="">
      <xdr:nvSpPr>
        <xdr:cNvPr id="34" name="Rectangle 33"/>
        <xdr:cNvSpPr/>
      </xdr:nvSpPr>
      <xdr:spPr>
        <a:xfrm>
          <a:off x="3978519" y="3934558"/>
          <a:ext cx="1296865" cy="35901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LogSchemasCOTT</a:t>
          </a:r>
        </a:p>
      </xdr:txBody>
    </xdr:sp>
    <xdr:clientData/>
  </xdr:twoCellAnchor>
  <xdr:twoCellAnchor>
    <xdr:from>
      <xdr:col>7</xdr:col>
      <xdr:colOff>329710</xdr:colOff>
      <xdr:row>18</xdr:row>
      <xdr:rowOff>1</xdr:rowOff>
    </xdr:from>
    <xdr:to>
      <xdr:col>8</xdr:col>
      <xdr:colOff>124557</xdr:colOff>
      <xdr:row>20</xdr:row>
      <xdr:rowOff>146539</xdr:rowOff>
    </xdr:to>
    <xdr:cxnSp macro="">
      <xdr:nvCxnSpPr>
        <xdr:cNvPr id="36" name="Straight Arrow Connector 35"/>
        <xdr:cNvCxnSpPr/>
      </xdr:nvCxnSpPr>
      <xdr:spPr>
        <a:xfrm rot="5400000" flipH="1" flipV="1">
          <a:off x="4678240" y="3491279"/>
          <a:ext cx="527538" cy="4029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36636</xdr:colOff>
      <xdr:row>11</xdr:row>
      <xdr:rowOff>153865</xdr:rowOff>
    </xdr:from>
    <xdr:to>
      <xdr:col>10</xdr:col>
      <xdr:colOff>95250</xdr:colOff>
      <xdr:row>16</xdr:row>
      <xdr:rowOff>65941</xdr:rowOff>
    </xdr:to>
    <xdr:cxnSp macro="">
      <xdr:nvCxnSpPr>
        <xdr:cNvPr id="38" name="Straight Arrow Connector 37"/>
        <xdr:cNvCxnSpPr>
          <a:stCxn id="17" idx="1"/>
        </xdr:cNvCxnSpPr>
      </xdr:nvCxnSpPr>
      <xdr:spPr>
        <a:xfrm rot="10800000" flipV="1">
          <a:off x="5675436" y="2249365"/>
          <a:ext cx="668214" cy="864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534865</xdr:colOff>
      <xdr:row>15</xdr:row>
      <xdr:rowOff>102577</xdr:rowOff>
    </xdr:from>
    <xdr:to>
      <xdr:col>9</xdr:col>
      <xdr:colOff>337038</xdr:colOff>
      <xdr:row>18</xdr:row>
      <xdr:rowOff>161192</xdr:rowOff>
    </xdr:to>
    <xdr:sp macro="" textlink="">
      <xdr:nvSpPr>
        <xdr:cNvPr id="39" name="Oval 38"/>
        <xdr:cNvSpPr/>
      </xdr:nvSpPr>
      <xdr:spPr>
        <a:xfrm>
          <a:off x="4945673" y="2960077"/>
          <a:ext cx="1018442" cy="63011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Context</a:t>
          </a:r>
        </a:p>
        <a:p>
          <a:pPr algn="ctr"/>
          <a:r>
            <a:rPr lang="en-US" sz="1100"/>
            <a:t>(Global)</a:t>
          </a:r>
        </a:p>
      </xdr:txBody>
    </xdr:sp>
    <xdr:clientData/>
  </xdr:twoCellAnchor>
  <xdr:twoCellAnchor>
    <xdr:from>
      <xdr:col>1</xdr:col>
      <xdr:colOff>131884</xdr:colOff>
      <xdr:row>41</xdr:row>
      <xdr:rowOff>14654</xdr:rowOff>
    </xdr:from>
    <xdr:to>
      <xdr:col>2</xdr:col>
      <xdr:colOff>344364</xdr:colOff>
      <xdr:row>43</xdr:row>
      <xdr:rowOff>43962</xdr:rowOff>
    </xdr:to>
    <xdr:sp macro="" textlink="">
      <xdr:nvSpPr>
        <xdr:cNvPr id="41" name="Rectangle 40"/>
        <xdr:cNvSpPr/>
      </xdr:nvSpPr>
      <xdr:spPr>
        <a:xfrm>
          <a:off x="893884" y="7825154"/>
          <a:ext cx="820615" cy="41030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Logical</a:t>
          </a:r>
        </a:p>
        <a:p>
          <a:pPr algn="ctr"/>
          <a:r>
            <a:rPr lang="en-US" sz="1100"/>
            <a:t>Schema</a:t>
          </a:r>
        </a:p>
      </xdr:txBody>
    </xdr:sp>
    <xdr:clientData/>
  </xdr:twoCellAnchor>
  <xdr:twoCellAnchor>
    <xdr:from>
      <xdr:col>4</xdr:col>
      <xdr:colOff>424961</xdr:colOff>
      <xdr:row>40</xdr:row>
      <xdr:rowOff>175846</xdr:rowOff>
    </xdr:from>
    <xdr:to>
      <xdr:col>5</xdr:col>
      <xdr:colOff>564173</xdr:colOff>
      <xdr:row>43</xdr:row>
      <xdr:rowOff>14654</xdr:rowOff>
    </xdr:to>
    <xdr:sp macro="" textlink="">
      <xdr:nvSpPr>
        <xdr:cNvPr id="42" name="Rectangle 41"/>
        <xdr:cNvSpPr/>
      </xdr:nvSpPr>
      <xdr:spPr>
        <a:xfrm>
          <a:off x="3011365" y="7795846"/>
          <a:ext cx="747346" cy="41030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Physical</a:t>
          </a:r>
        </a:p>
        <a:p>
          <a:pPr algn="ctr"/>
          <a:r>
            <a:rPr lang="en-US" sz="1100"/>
            <a:t>Schema</a:t>
          </a:r>
        </a:p>
      </xdr:txBody>
    </xdr:sp>
    <xdr:clientData/>
  </xdr:twoCellAnchor>
  <xdr:twoCellAnchor>
    <xdr:from>
      <xdr:col>3</xdr:col>
      <xdr:colOff>65943</xdr:colOff>
      <xdr:row>41</xdr:row>
      <xdr:rowOff>87923</xdr:rowOff>
    </xdr:from>
    <xdr:to>
      <xdr:col>4</xdr:col>
      <xdr:colOff>131884</xdr:colOff>
      <xdr:row>43</xdr:row>
      <xdr:rowOff>14654</xdr:rowOff>
    </xdr:to>
    <xdr:sp macro="" textlink="">
      <xdr:nvSpPr>
        <xdr:cNvPr id="43" name="Oval 42"/>
        <xdr:cNvSpPr/>
      </xdr:nvSpPr>
      <xdr:spPr>
        <a:xfrm>
          <a:off x="2044212" y="7898423"/>
          <a:ext cx="674076" cy="30773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Context</a:t>
          </a:r>
        </a:p>
      </xdr:txBody>
    </xdr:sp>
    <xdr:clientData/>
  </xdr:twoCellAnchor>
  <xdr:twoCellAnchor>
    <xdr:from>
      <xdr:col>2</xdr:col>
      <xdr:colOff>410307</xdr:colOff>
      <xdr:row>42</xdr:row>
      <xdr:rowOff>51288</xdr:rowOff>
    </xdr:from>
    <xdr:to>
      <xdr:col>3</xdr:col>
      <xdr:colOff>65943</xdr:colOff>
      <xdr:row>42</xdr:row>
      <xdr:rowOff>51289</xdr:rowOff>
    </xdr:to>
    <xdr:cxnSp macro="">
      <xdr:nvCxnSpPr>
        <xdr:cNvPr id="45" name="Straight Arrow Connector 44"/>
        <xdr:cNvCxnSpPr>
          <a:endCxn id="43" idx="2"/>
        </xdr:cNvCxnSpPr>
      </xdr:nvCxnSpPr>
      <xdr:spPr>
        <a:xfrm>
          <a:off x="1780442" y="8052288"/>
          <a:ext cx="26377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175846</xdr:colOff>
      <xdr:row>42</xdr:row>
      <xdr:rowOff>0</xdr:rowOff>
    </xdr:from>
    <xdr:to>
      <xdr:col>4</xdr:col>
      <xdr:colOff>424961</xdr:colOff>
      <xdr:row>42</xdr:row>
      <xdr:rowOff>80596</xdr:rowOff>
    </xdr:to>
    <xdr:cxnSp macro="">
      <xdr:nvCxnSpPr>
        <xdr:cNvPr id="47" name="Straight Arrow Connector 46"/>
        <xdr:cNvCxnSpPr>
          <a:endCxn id="42" idx="1"/>
        </xdr:cNvCxnSpPr>
      </xdr:nvCxnSpPr>
      <xdr:spPr>
        <a:xfrm flipV="1">
          <a:off x="2762250" y="8001000"/>
          <a:ext cx="249115" cy="805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40</xdr:row>
      <xdr:rowOff>43962</xdr:rowOff>
    </xdr:from>
    <xdr:to>
      <xdr:col>8</xdr:col>
      <xdr:colOff>315057</xdr:colOff>
      <xdr:row>41</xdr:row>
      <xdr:rowOff>117231</xdr:rowOff>
    </xdr:to>
    <xdr:sp macro="" textlink="">
      <xdr:nvSpPr>
        <xdr:cNvPr id="48" name="Rectangle 47"/>
        <xdr:cNvSpPr/>
      </xdr:nvSpPr>
      <xdr:spPr>
        <a:xfrm>
          <a:off x="4308230" y="7663962"/>
          <a:ext cx="1025769" cy="26376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Dataserver</a:t>
          </a:r>
        </a:p>
      </xdr:txBody>
    </xdr:sp>
    <xdr:clientData/>
  </xdr:twoCellAnchor>
  <xdr:twoCellAnchor>
    <xdr:from>
      <xdr:col>5</xdr:col>
      <xdr:colOff>564173</xdr:colOff>
      <xdr:row>40</xdr:row>
      <xdr:rowOff>175847</xdr:rowOff>
    </xdr:from>
    <xdr:to>
      <xdr:col>6</xdr:col>
      <xdr:colOff>505557</xdr:colOff>
      <xdr:row>42</xdr:row>
      <xdr:rowOff>0</xdr:rowOff>
    </xdr:to>
    <xdr:cxnSp macro="">
      <xdr:nvCxnSpPr>
        <xdr:cNvPr id="50" name="Straight Arrow Connector 49"/>
        <xdr:cNvCxnSpPr>
          <a:stCxn id="42" idx="3"/>
          <a:endCxn id="48" idx="1"/>
        </xdr:cNvCxnSpPr>
      </xdr:nvCxnSpPr>
      <xdr:spPr>
        <a:xfrm flipV="1">
          <a:off x="3758711" y="7795847"/>
          <a:ext cx="549519" cy="2051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549519</xdr:colOff>
      <xdr:row>45</xdr:row>
      <xdr:rowOff>117231</xdr:rowOff>
    </xdr:from>
    <xdr:to>
      <xdr:col>9</xdr:col>
      <xdr:colOff>87923</xdr:colOff>
      <xdr:row>52</xdr:row>
      <xdr:rowOff>14654</xdr:rowOff>
    </xdr:to>
    <xdr:sp macro="" textlink="">
      <xdr:nvSpPr>
        <xdr:cNvPr id="51" name="Flowchart: Magnetic Disk 50"/>
        <xdr:cNvSpPr/>
      </xdr:nvSpPr>
      <xdr:spPr>
        <a:xfrm>
          <a:off x="3135923" y="8689731"/>
          <a:ext cx="2579077" cy="1230923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366346</xdr:colOff>
      <xdr:row>41</xdr:row>
      <xdr:rowOff>117232</xdr:rowOff>
    </xdr:from>
    <xdr:to>
      <xdr:col>7</xdr:col>
      <xdr:colOff>410307</xdr:colOff>
      <xdr:row>45</xdr:row>
      <xdr:rowOff>102578</xdr:rowOff>
    </xdr:to>
    <xdr:cxnSp macro="">
      <xdr:nvCxnSpPr>
        <xdr:cNvPr id="53" name="Straight Arrow Connector 52"/>
        <xdr:cNvCxnSpPr>
          <a:stCxn id="48" idx="2"/>
        </xdr:cNvCxnSpPr>
      </xdr:nvCxnSpPr>
      <xdr:spPr>
        <a:xfrm rot="5400000">
          <a:off x="4425462" y="8279424"/>
          <a:ext cx="747346" cy="439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36635</xdr:colOff>
      <xdr:row>47</xdr:row>
      <xdr:rowOff>0</xdr:rowOff>
    </xdr:from>
    <xdr:to>
      <xdr:col>6</xdr:col>
      <xdr:colOff>234462</xdr:colOff>
      <xdr:row>50</xdr:row>
      <xdr:rowOff>65942</xdr:rowOff>
    </xdr:to>
    <xdr:sp macro="" textlink="">
      <xdr:nvSpPr>
        <xdr:cNvPr id="54" name="Rounded Rectangle 53"/>
        <xdr:cNvSpPr/>
      </xdr:nvSpPr>
      <xdr:spPr>
        <a:xfrm>
          <a:off x="3231173" y="8953500"/>
          <a:ext cx="805962" cy="63744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SCOTT</a:t>
          </a:r>
        </a:p>
        <a:p>
          <a:pPr algn="ctr"/>
          <a:r>
            <a:rPr lang="en-US" sz="1100"/>
            <a:t>(schema)</a:t>
          </a:r>
        </a:p>
      </xdr:txBody>
    </xdr:sp>
    <xdr:clientData/>
  </xdr:twoCellAnchor>
  <xdr:twoCellAnchor>
    <xdr:from>
      <xdr:col>6</xdr:col>
      <xdr:colOff>454269</xdr:colOff>
      <xdr:row>47</xdr:row>
      <xdr:rowOff>7327</xdr:rowOff>
    </xdr:from>
    <xdr:to>
      <xdr:col>7</xdr:col>
      <xdr:colOff>439615</xdr:colOff>
      <xdr:row>51</xdr:row>
      <xdr:rowOff>95250</xdr:rowOff>
    </xdr:to>
    <xdr:sp macro="" textlink="">
      <xdr:nvSpPr>
        <xdr:cNvPr id="55" name="Rounded Rectangle 54"/>
        <xdr:cNvSpPr/>
      </xdr:nvSpPr>
      <xdr:spPr>
        <a:xfrm>
          <a:off x="4256942" y="8960827"/>
          <a:ext cx="593481" cy="8499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sh</a:t>
          </a:r>
        </a:p>
      </xdr:txBody>
    </xdr:sp>
    <xdr:clientData/>
  </xdr:twoCellAnchor>
  <xdr:twoCellAnchor>
    <xdr:from>
      <xdr:col>8</xdr:col>
      <xdr:colOff>139212</xdr:colOff>
      <xdr:row>46</xdr:row>
      <xdr:rowOff>65942</xdr:rowOff>
    </xdr:from>
    <xdr:to>
      <xdr:col>8</xdr:col>
      <xdr:colOff>571500</xdr:colOff>
      <xdr:row>51</xdr:row>
      <xdr:rowOff>43962</xdr:rowOff>
    </xdr:to>
    <xdr:sp macro="" textlink="">
      <xdr:nvSpPr>
        <xdr:cNvPr id="56" name="Rounded Rectangle 55"/>
        <xdr:cNvSpPr/>
      </xdr:nvSpPr>
      <xdr:spPr>
        <a:xfrm>
          <a:off x="5158154" y="8828942"/>
          <a:ext cx="432288" cy="9305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21980</xdr:colOff>
      <xdr:row>43</xdr:row>
      <xdr:rowOff>14654</xdr:rowOff>
    </xdr:from>
    <xdr:to>
      <xdr:col>5</xdr:col>
      <xdr:colOff>183173</xdr:colOff>
      <xdr:row>47</xdr:row>
      <xdr:rowOff>14654</xdr:rowOff>
    </xdr:to>
    <xdr:cxnSp macro="">
      <xdr:nvCxnSpPr>
        <xdr:cNvPr id="58" name="Straight Arrow Connector 57"/>
        <xdr:cNvCxnSpPr/>
      </xdr:nvCxnSpPr>
      <xdr:spPr>
        <a:xfrm rot="16200000" flipH="1">
          <a:off x="2916115" y="8506557"/>
          <a:ext cx="762000" cy="1611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674077</xdr:colOff>
      <xdr:row>44</xdr:row>
      <xdr:rowOff>117231</xdr:rowOff>
    </xdr:from>
    <xdr:to>
      <xdr:col>2</xdr:col>
      <xdr:colOff>190499</xdr:colOff>
      <xdr:row>45</xdr:row>
      <xdr:rowOff>153865</xdr:rowOff>
    </xdr:to>
    <xdr:sp macro="" textlink="">
      <xdr:nvSpPr>
        <xdr:cNvPr id="59" name="Rounded Rectangle 58"/>
        <xdr:cNvSpPr/>
      </xdr:nvSpPr>
      <xdr:spPr>
        <a:xfrm>
          <a:off x="674077" y="8499231"/>
          <a:ext cx="886557" cy="22713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Logical1</a:t>
          </a:r>
        </a:p>
      </xdr:txBody>
    </xdr:sp>
    <xdr:clientData/>
  </xdr:twoCellAnchor>
  <xdr:twoCellAnchor>
    <xdr:from>
      <xdr:col>4</xdr:col>
      <xdr:colOff>7327</xdr:colOff>
      <xdr:row>43</xdr:row>
      <xdr:rowOff>183173</xdr:rowOff>
    </xdr:from>
    <xdr:to>
      <xdr:col>4</xdr:col>
      <xdr:colOff>593481</xdr:colOff>
      <xdr:row>45</xdr:row>
      <xdr:rowOff>117231</xdr:rowOff>
    </xdr:to>
    <xdr:sp macro="" textlink="">
      <xdr:nvSpPr>
        <xdr:cNvPr id="60" name="Rectangle 59"/>
        <xdr:cNvSpPr/>
      </xdr:nvSpPr>
      <xdr:spPr>
        <a:xfrm>
          <a:off x="2593731" y="8374673"/>
          <a:ext cx="586154" cy="3150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Physical</a:t>
          </a:r>
        </a:p>
      </xdr:txBody>
    </xdr:sp>
    <xdr:clientData/>
  </xdr:twoCellAnchor>
  <xdr:twoCellAnchor>
    <xdr:from>
      <xdr:col>2</xdr:col>
      <xdr:colOff>344365</xdr:colOff>
      <xdr:row>44</xdr:row>
      <xdr:rowOff>51288</xdr:rowOff>
    </xdr:from>
    <xdr:to>
      <xdr:col>3</xdr:col>
      <xdr:colOff>410307</xdr:colOff>
      <xdr:row>45</xdr:row>
      <xdr:rowOff>168519</xdr:rowOff>
    </xdr:to>
    <xdr:sp macro="" textlink="">
      <xdr:nvSpPr>
        <xdr:cNvPr id="61" name="Oval 60"/>
        <xdr:cNvSpPr/>
      </xdr:nvSpPr>
      <xdr:spPr>
        <a:xfrm>
          <a:off x="1714500" y="8433288"/>
          <a:ext cx="674076" cy="30773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Context</a:t>
          </a:r>
        </a:p>
      </xdr:txBody>
    </xdr:sp>
    <xdr:clientData/>
  </xdr:twoCellAnchor>
  <xdr:twoCellAnchor>
    <xdr:from>
      <xdr:col>2</xdr:col>
      <xdr:colOff>190499</xdr:colOff>
      <xdr:row>44</xdr:row>
      <xdr:rowOff>150202</xdr:rowOff>
    </xdr:from>
    <xdr:to>
      <xdr:col>4</xdr:col>
      <xdr:colOff>7327</xdr:colOff>
      <xdr:row>45</xdr:row>
      <xdr:rowOff>40298</xdr:rowOff>
    </xdr:to>
    <xdr:cxnSp macro="">
      <xdr:nvCxnSpPr>
        <xdr:cNvPr id="63" name="Straight Arrow Connector 62"/>
        <xdr:cNvCxnSpPr>
          <a:stCxn id="59" idx="3"/>
          <a:endCxn id="60" idx="1"/>
        </xdr:cNvCxnSpPr>
      </xdr:nvCxnSpPr>
      <xdr:spPr>
        <a:xfrm flipV="1">
          <a:off x="1560634" y="8532202"/>
          <a:ext cx="1033097" cy="805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593481</xdr:colOff>
      <xdr:row>41</xdr:row>
      <xdr:rowOff>153865</xdr:rowOff>
    </xdr:from>
    <xdr:to>
      <xdr:col>7</xdr:col>
      <xdr:colOff>0</xdr:colOff>
      <xdr:row>44</xdr:row>
      <xdr:rowOff>150202</xdr:rowOff>
    </xdr:to>
    <xdr:cxnSp macro="">
      <xdr:nvCxnSpPr>
        <xdr:cNvPr id="65" name="Straight Arrow Connector 64"/>
        <xdr:cNvCxnSpPr>
          <a:stCxn id="60" idx="3"/>
        </xdr:cNvCxnSpPr>
      </xdr:nvCxnSpPr>
      <xdr:spPr>
        <a:xfrm flipV="1">
          <a:off x="3179885" y="7964365"/>
          <a:ext cx="1230923" cy="5678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593481</xdr:colOff>
      <xdr:row>44</xdr:row>
      <xdr:rowOff>150202</xdr:rowOff>
    </xdr:from>
    <xdr:to>
      <xdr:col>7</xdr:col>
      <xdr:colOff>142875</xdr:colOff>
      <xdr:row>47</xdr:row>
      <xdr:rowOff>7327</xdr:rowOff>
    </xdr:to>
    <xdr:cxnSp macro="">
      <xdr:nvCxnSpPr>
        <xdr:cNvPr id="67" name="Straight Arrow Connector 66"/>
        <xdr:cNvCxnSpPr>
          <a:stCxn id="60" idx="3"/>
          <a:endCxn id="55" idx="0"/>
        </xdr:cNvCxnSpPr>
      </xdr:nvCxnSpPr>
      <xdr:spPr>
        <a:xfrm>
          <a:off x="3179885" y="8532202"/>
          <a:ext cx="1373798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300403</xdr:colOff>
      <xdr:row>2</xdr:row>
      <xdr:rowOff>43963</xdr:rowOff>
    </xdr:from>
    <xdr:to>
      <xdr:col>8</xdr:col>
      <xdr:colOff>490904</xdr:colOff>
      <xdr:row>13</xdr:row>
      <xdr:rowOff>1</xdr:rowOff>
    </xdr:to>
    <xdr:sp macro="" textlink="">
      <xdr:nvSpPr>
        <xdr:cNvPr id="2" name="Flowchart: Magnetic Disk 1"/>
        <xdr:cNvSpPr/>
      </xdr:nvSpPr>
      <xdr:spPr>
        <a:xfrm>
          <a:off x="300403" y="424963"/>
          <a:ext cx="5055578" cy="2051538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402981</xdr:colOff>
      <xdr:row>5</xdr:row>
      <xdr:rowOff>175846</xdr:rowOff>
    </xdr:from>
    <xdr:to>
      <xdr:col>1</xdr:col>
      <xdr:colOff>593480</xdr:colOff>
      <xdr:row>7</xdr:row>
      <xdr:rowOff>139212</xdr:rowOff>
    </xdr:to>
    <xdr:sp macro="" textlink="">
      <xdr:nvSpPr>
        <xdr:cNvPr id="3" name="Rectangle 2"/>
        <xdr:cNvSpPr/>
      </xdr:nvSpPr>
      <xdr:spPr>
        <a:xfrm>
          <a:off x="402981" y="1128346"/>
          <a:ext cx="798634" cy="3443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emp_src</a:t>
          </a:r>
        </a:p>
      </xdr:txBody>
    </xdr:sp>
    <xdr:clientData/>
  </xdr:twoCellAnchor>
  <xdr:twoCellAnchor>
    <xdr:from>
      <xdr:col>7</xdr:col>
      <xdr:colOff>80597</xdr:colOff>
      <xdr:row>5</xdr:row>
      <xdr:rowOff>124557</xdr:rowOff>
    </xdr:from>
    <xdr:to>
      <xdr:col>8</xdr:col>
      <xdr:colOff>271096</xdr:colOff>
      <xdr:row>7</xdr:row>
      <xdr:rowOff>87923</xdr:rowOff>
    </xdr:to>
    <xdr:sp macro="" textlink="">
      <xdr:nvSpPr>
        <xdr:cNvPr id="4" name="Rectangle 3"/>
        <xdr:cNvSpPr/>
      </xdr:nvSpPr>
      <xdr:spPr>
        <a:xfrm>
          <a:off x="4337539" y="1077057"/>
          <a:ext cx="798634" cy="3443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emp_tgt</a:t>
          </a:r>
        </a:p>
      </xdr:txBody>
    </xdr:sp>
    <xdr:clientData/>
  </xdr:twoCellAnchor>
  <xdr:twoCellAnchor>
    <xdr:from>
      <xdr:col>3</xdr:col>
      <xdr:colOff>256442</xdr:colOff>
      <xdr:row>18</xdr:row>
      <xdr:rowOff>51288</xdr:rowOff>
    </xdr:from>
    <xdr:to>
      <xdr:col>7</xdr:col>
      <xdr:colOff>439616</xdr:colOff>
      <xdr:row>24</xdr:row>
      <xdr:rowOff>131885</xdr:rowOff>
    </xdr:to>
    <xdr:sp macro="" textlink="">
      <xdr:nvSpPr>
        <xdr:cNvPr id="5" name="Rounded Rectangle 4"/>
        <xdr:cNvSpPr/>
      </xdr:nvSpPr>
      <xdr:spPr>
        <a:xfrm>
          <a:off x="2080846" y="3480288"/>
          <a:ext cx="2615712" cy="122359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315058</xdr:colOff>
      <xdr:row>18</xdr:row>
      <xdr:rowOff>117231</xdr:rowOff>
    </xdr:from>
    <xdr:to>
      <xdr:col>7</xdr:col>
      <xdr:colOff>373673</xdr:colOff>
      <xdr:row>21</xdr:row>
      <xdr:rowOff>153865</xdr:rowOff>
    </xdr:to>
    <xdr:sp macro="" textlink="">
      <xdr:nvSpPr>
        <xdr:cNvPr id="6" name="Rectangle 5"/>
        <xdr:cNvSpPr/>
      </xdr:nvSpPr>
      <xdr:spPr>
        <a:xfrm>
          <a:off x="2139462" y="3546231"/>
          <a:ext cx="2491153" cy="6081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mapping</a:t>
          </a:r>
        </a:p>
      </xdr:txBody>
    </xdr:sp>
    <xdr:clientData/>
  </xdr:twoCellAnchor>
  <xdr:twoCellAnchor>
    <xdr:from>
      <xdr:col>3</xdr:col>
      <xdr:colOff>410308</xdr:colOff>
      <xdr:row>19</xdr:row>
      <xdr:rowOff>43962</xdr:rowOff>
    </xdr:from>
    <xdr:to>
      <xdr:col>4</xdr:col>
      <xdr:colOff>307732</xdr:colOff>
      <xdr:row>21</xdr:row>
      <xdr:rowOff>29308</xdr:rowOff>
    </xdr:to>
    <xdr:sp macro="" textlink="">
      <xdr:nvSpPr>
        <xdr:cNvPr id="7" name="Rounded Rectangle 6"/>
        <xdr:cNvSpPr/>
      </xdr:nvSpPr>
      <xdr:spPr>
        <a:xfrm>
          <a:off x="2234712" y="3663462"/>
          <a:ext cx="505558" cy="3663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emp_src</a:t>
          </a:r>
        </a:p>
      </xdr:txBody>
    </xdr:sp>
    <xdr:clientData/>
  </xdr:twoCellAnchor>
  <xdr:twoCellAnchor>
    <xdr:from>
      <xdr:col>6</xdr:col>
      <xdr:colOff>373672</xdr:colOff>
      <xdr:row>19</xdr:row>
      <xdr:rowOff>14654</xdr:rowOff>
    </xdr:from>
    <xdr:to>
      <xdr:col>7</xdr:col>
      <xdr:colOff>344365</xdr:colOff>
      <xdr:row>21</xdr:row>
      <xdr:rowOff>0</xdr:rowOff>
    </xdr:to>
    <xdr:sp macro="" textlink="">
      <xdr:nvSpPr>
        <xdr:cNvPr id="8" name="Rounded Rectangle 7"/>
        <xdr:cNvSpPr/>
      </xdr:nvSpPr>
      <xdr:spPr>
        <a:xfrm>
          <a:off x="4022480" y="3634154"/>
          <a:ext cx="578827" cy="3663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emp_tgt</a:t>
          </a:r>
        </a:p>
      </xdr:txBody>
    </xdr:sp>
    <xdr:clientData/>
  </xdr:twoCellAnchor>
  <xdr:twoCellAnchor>
    <xdr:from>
      <xdr:col>2</xdr:col>
      <xdr:colOff>109905</xdr:colOff>
      <xdr:row>13</xdr:row>
      <xdr:rowOff>58615</xdr:rowOff>
    </xdr:from>
    <xdr:to>
      <xdr:col>3</xdr:col>
      <xdr:colOff>410309</xdr:colOff>
      <xdr:row>20</xdr:row>
      <xdr:rowOff>36635</xdr:rowOff>
    </xdr:to>
    <xdr:cxnSp macro="">
      <xdr:nvCxnSpPr>
        <xdr:cNvPr id="10" name="Straight Arrow Connector 9"/>
        <xdr:cNvCxnSpPr>
          <a:stCxn id="7" idx="1"/>
        </xdr:cNvCxnSpPr>
      </xdr:nvCxnSpPr>
      <xdr:spPr>
        <a:xfrm rot="10800000">
          <a:off x="1326174" y="2535115"/>
          <a:ext cx="908539" cy="13115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183173</xdr:colOff>
      <xdr:row>11</xdr:row>
      <xdr:rowOff>95251</xdr:rowOff>
    </xdr:from>
    <xdr:to>
      <xdr:col>8</xdr:col>
      <xdr:colOff>43961</xdr:colOff>
      <xdr:row>19</xdr:row>
      <xdr:rowOff>58616</xdr:rowOff>
    </xdr:to>
    <xdr:cxnSp macro="">
      <xdr:nvCxnSpPr>
        <xdr:cNvPr id="12" name="Straight Arrow Connector 11"/>
        <xdr:cNvCxnSpPr/>
      </xdr:nvCxnSpPr>
      <xdr:spPr>
        <a:xfrm rot="5400000" flipH="1" flipV="1">
          <a:off x="3930894" y="2699972"/>
          <a:ext cx="1487365" cy="4689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337039</xdr:colOff>
      <xdr:row>19</xdr:row>
      <xdr:rowOff>183173</xdr:rowOff>
    </xdr:from>
    <xdr:to>
      <xdr:col>6</xdr:col>
      <xdr:colOff>373672</xdr:colOff>
      <xdr:row>20</xdr:row>
      <xdr:rowOff>7327</xdr:rowOff>
    </xdr:to>
    <xdr:cxnSp macro="">
      <xdr:nvCxnSpPr>
        <xdr:cNvPr id="15" name="Straight Arrow Connector 14"/>
        <xdr:cNvCxnSpPr>
          <a:endCxn id="8" idx="1"/>
        </xdr:cNvCxnSpPr>
      </xdr:nvCxnSpPr>
      <xdr:spPr>
        <a:xfrm>
          <a:off x="2769577" y="3802673"/>
          <a:ext cx="1252903" cy="14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520212</xdr:colOff>
      <xdr:row>17</xdr:row>
      <xdr:rowOff>87923</xdr:rowOff>
    </xdr:from>
    <xdr:to>
      <xdr:col>6</xdr:col>
      <xdr:colOff>146538</xdr:colOff>
      <xdr:row>18</xdr:row>
      <xdr:rowOff>102577</xdr:rowOff>
    </xdr:to>
    <xdr:sp macro="" textlink="">
      <xdr:nvSpPr>
        <xdr:cNvPr id="16" name="Rectangle 15"/>
        <xdr:cNvSpPr/>
      </xdr:nvSpPr>
      <xdr:spPr>
        <a:xfrm>
          <a:off x="2952750" y="3326423"/>
          <a:ext cx="842596" cy="2051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212481</xdr:colOff>
      <xdr:row>6</xdr:row>
      <xdr:rowOff>139212</xdr:rowOff>
    </xdr:from>
    <xdr:to>
      <xdr:col>6</xdr:col>
      <xdr:colOff>366346</xdr:colOff>
      <xdr:row>6</xdr:row>
      <xdr:rowOff>175846</xdr:rowOff>
    </xdr:to>
    <xdr:cxnSp macro="">
      <xdr:nvCxnSpPr>
        <xdr:cNvPr id="18" name="Straight Arrow Connector 17"/>
        <xdr:cNvCxnSpPr/>
      </xdr:nvCxnSpPr>
      <xdr:spPr>
        <a:xfrm>
          <a:off x="1428750" y="1282212"/>
          <a:ext cx="2586404" cy="366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417635</xdr:colOff>
      <xdr:row>5</xdr:row>
      <xdr:rowOff>87924</xdr:rowOff>
    </xdr:from>
    <xdr:to>
      <xdr:col>6</xdr:col>
      <xdr:colOff>197827</xdr:colOff>
      <xdr:row>8</xdr:row>
      <xdr:rowOff>29308</xdr:rowOff>
    </xdr:to>
    <xdr:sp macro="" textlink="">
      <xdr:nvSpPr>
        <xdr:cNvPr id="19" name="Explosion 2 18"/>
        <xdr:cNvSpPr/>
      </xdr:nvSpPr>
      <xdr:spPr>
        <a:xfrm>
          <a:off x="1633904" y="1040424"/>
          <a:ext cx="2212731" cy="512884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KM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227135</xdr:colOff>
      <xdr:row>1</xdr:row>
      <xdr:rowOff>168521</xdr:rowOff>
    </xdr:from>
    <xdr:to>
      <xdr:col>15</xdr:col>
      <xdr:colOff>29308</xdr:colOff>
      <xdr:row>12</xdr:row>
      <xdr:rowOff>124559</xdr:rowOff>
    </xdr:to>
    <xdr:sp macro="" textlink="">
      <xdr:nvSpPr>
        <xdr:cNvPr id="2" name="Flowchart: Magnetic Disk 1"/>
        <xdr:cNvSpPr/>
      </xdr:nvSpPr>
      <xdr:spPr>
        <a:xfrm>
          <a:off x="4484077" y="359021"/>
          <a:ext cx="4667250" cy="2051538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80597</xdr:colOff>
      <xdr:row>4</xdr:row>
      <xdr:rowOff>14654</xdr:rowOff>
    </xdr:from>
    <xdr:to>
      <xdr:col>1</xdr:col>
      <xdr:colOff>271096</xdr:colOff>
      <xdr:row>5</xdr:row>
      <xdr:rowOff>168520</xdr:rowOff>
    </xdr:to>
    <xdr:sp macro="" textlink="">
      <xdr:nvSpPr>
        <xdr:cNvPr id="3" name="Rectangle 2"/>
        <xdr:cNvSpPr/>
      </xdr:nvSpPr>
      <xdr:spPr>
        <a:xfrm>
          <a:off x="80597" y="776654"/>
          <a:ext cx="798634" cy="3443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13</xdr:col>
      <xdr:colOff>219808</xdr:colOff>
      <xdr:row>5</xdr:row>
      <xdr:rowOff>29308</xdr:rowOff>
    </xdr:from>
    <xdr:to>
      <xdr:col>14</xdr:col>
      <xdr:colOff>461596</xdr:colOff>
      <xdr:row>7</xdr:row>
      <xdr:rowOff>183174</xdr:rowOff>
    </xdr:to>
    <xdr:sp macro="" textlink="">
      <xdr:nvSpPr>
        <xdr:cNvPr id="4" name="Rectangle 3"/>
        <xdr:cNvSpPr/>
      </xdr:nvSpPr>
      <xdr:spPr>
        <a:xfrm>
          <a:off x="8125558" y="981808"/>
          <a:ext cx="849923" cy="5348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emp_dept</a:t>
          </a:r>
        </a:p>
      </xdr:txBody>
    </xdr:sp>
    <xdr:clientData/>
  </xdr:twoCellAnchor>
  <xdr:twoCellAnchor>
    <xdr:from>
      <xdr:col>3</xdr:col>
      <xdr:colOff>256442</xdr:colOff>
      <xdr:row>18</xdr:row>
      <xdr:rowOff>51288</xdr:rowOff>
    </xdr:from>
    <xdr:to>
      <xdr:col>7</xdr:col>
      <xdr:colOff>439616</xdr:colOff>
      <xdr:row>24</xdr:row>
      <xdr:rowOff>131885</xdr:rowOff>
    </xdr:to>
    <xdr:sp macro="" textlink="">
      <xdr:nvSpPr>
        <xdr:cNvPr id="5" name="Rounded Rectangle 4"/>
        <xdr:cNvSpPr/>
      </xdr:nvSpPr>
      <xdr:spPr>
        <a:xfrm>
          <a:off x="2085242" y="3480288"/>
          <a:ext cx="2621574" cy="122359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315058</xdr:colOff>
      <xdr:row>18</xdr:row>
      <xdr:rowOff>117231</xdr:rowOff>
    </xdr:from>
    <xdr:to>
      <xdr:col>7</xdr:col>
      <xdr:colOff>373673</xdr:colOff>
      <xdr:row>23</xdr:row>
      <xdr:rowOff>73269</xdr:rowOff>
    </xdr:to>
    <xdr:sp macro="" textlink="">
      <xdr:nvSpPr>
        <xdr:cNvPr id="6" name="Rectangle 5"/>
        <xdr:cNvSpPr/>
      </xdr:nvSpPr>
      <xdr:spPr>
        <a:xfrm>
          <a:off x="2139462" y="3546231"/>
          <a:ext cx="2491153" cy="90853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mapping</a:t>
          </a:r>
        </a:p>
      </xdr:txBody>
    </xdr:sp>
    <xdr:clientData/>
  </xdr:twoCellAnchor>
  <xdr:twoCellAnchor>
    <xdr:from>
      <xdr:col>3</xdr:col>
      <xdr:colOff>410308</xdr:colOff>
      <xdr:row>18</xdr:row>
      <xdr:rowOff>146538</xdr:rowOff>
    </xdr:from>
    <xdr:to>
      <xdr:col>4</xdr:col>
      <xdr:colOff>307732</xdr:colOff>
      <xdr:row>20</xdr:row>
      <xdr:rowOff>58615</xdr:rowOff>
    </xdr:to>
    <xdr:sp macro="" textlink="">
      <xdr:nvSpPr>
        <xdr:cNvPr id="7" name="Rounded Rectangle 6"/>
        <xdr:cNvSpPr/>
      </xdr:nvSpPr>
      <xdr:spPr>
        <a:xfrm>
          <a:off x="2234712" y="3575538"/>
          <a:ext cx="505558" cy="2930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</a:t>
          </a:r>
        </a:p>
        <a:p>
          <a:pPr algn="ctr"/>
          <a:r>
            <a:rPr lang="en-US" sz="1100"/>
            <a:t>file</a:t>
          </a:r>
        </a:p>
      </xdr:txBody>
    </xdr:sp>
    <xdr:clientData/>
  </xdr:twoCellAnchor>
  <xdr:twoCellAnchor>
    <xdr:from>
      <xdr:col>6</xdr:col>
      <xdr:colOff>161191</xdr:colOff>
      <xdr:row>20</xdr:row>
      <xdr:rowOff>36635</xdr:rowOff>
    </xdr:from>
    <xdr:to>
      <xdr:col>7</xdr:col>
      <xdr:colOff>476250</xdr:colOff>
      <xdr:row>22</xdr:row>
      <xdr:rowOff>21981</xdr:rowOff>
    </xdr:to>
    <xdr:sp macro="" textlink="">
      <xdr:nvSpPr>
        <xdr:cNvPr id="8" name="Rounded Rectangle 7"/>
        <xdr:cNvSpPr/>
      </xdr:nvSpPr>
      <xdr:spPr>
        <a:xfrm>
          <a:off x="3809999" y="3846635"/>
          <a:ext cx="923193" cy="3663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emp_dept</a:t>
          </a:r>
        </a:p>
      </xdr:txBody>
    </xdr:sp>
    <xdr:clientData/>
  </xdr:twoCellAnchor>
  <xdr:twoCellAnchor>
    <xdr:from>
      <xdr:col>4</xdr:col>
      <xdr:colOff>520212</xdr:colOff>
      <xdr:row>17</xdr:row>
      <xdr:rowOff>87923</xdr:rowOff>
    </xdr:from>
    <xdr:to>
      <xdr:col>6</xdr:col>
      <xdr:colOff>146538</xdr:colOff>
      <xdr:row>18</xdr:row>
      <xdr:rowOff>102577</xdr:rowOff>
    </xdr:to>
    <xdr:sp macro="" textlink="">
      <xdr:nvSpPr>
        <xdr:cNvPr id="12" name="Rectangle 11"/>
        <xdr:cNvSpPr/>
      </xdr:nvSpPr>
      <xdr:spPr>
        <a:xfrm>
          <a:off x="2958612" y="3326423"/>
          <a:ext cx="845526" cy="2051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ODI</a:t>
          </a:r>
        </a:p>
      </xdr:txBody>
    </xdr:sp>
    <xdr:clientData/>
  </xdr:twoCellAnchor>
  <xdr:twoCellAnchor>
    <xdr:from>
      <xdr:col>0</xdr:col>
      <xdr:colOff>124558</xdr:colOff>
      <xdr:row>8</xdr:row>
      <xdr:rowOff>36634</xdr:rowOff>
    </xdr:from>
    <xdr:to>
      <xdr:col>1</xdr:col>
      <xdr:colOff>315057</xdr:colOff>
      <xdr:row>10</xdr:row>
      <xdr:rowOff>0</xdr:rowOff>
    </xdr:to>
    <xdr:sp macro="" textlink="">
      <xdr:nvSpPr>
        <xdr:cNvPr id="15" name="Rectangle 14"/>
        <xdr:cNvSpPr/>
      </xdr:nvSpPr>
      <xdr:spPr>
        <a:xfrm>
          <a:off x="124558" y="1560634"/>
          <a:ext cx="798634" cy="3443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dept</a:t>
          </a:r>
        </a:p>
        <a:p>
          <a:pPr algn="ctr"/>
          <a:r>
            <a:rPr lang="en-US" sz="1100"/>
            <a:t>(file)</a:t>
          </a:r>
        </a:p>
      </xdr:txBody>
    </xdr:sp>
    <xdr:clientData/>
  </xdr:twoCellAnchor>
  <xdr:twoCellAnchor>
    <xdr:from>
      <xdr:col>3</xdr:col>
      <xdr:colOff>402981</xdr:colOff>
      <xdr:row>21</xdr:row>
      <xdr:rowOff>43961</xdr:rowOff>
    </xdr:from>
    <xdr:to>
      <xdr:col>4</xdr:col>
      <xdr:colOff>300405</xdr:colOff>
      <xdr:row>22</xdr:row>
      <xdr:rowOff>183173</xdr:rowOff>
    </xdr:to>
    <xdr:sp macro="" textlink="">
      <xdr:nvSpPr>
        <xdr:cNvPr id="16" name="Rounded Rectangle 15"/>
        <xdr:cNvSpPr/>
      </xdr:nvSpPr>
      <xdr:spPr>
        <a:xfrm>
          <a:off x="2227385" y="4044461"/>
          <a:ext cx="505558" cy="3297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deptfile</a:t>
          </a:r>
        </a:p>
      </xdr:txBody>
    </xdr:sp>
    <xdr:clientData/>
  </xdr:twoCellAnchor>
  <xdr:twoCellAnchor>
    <xdr:from>
      <xdr:col>4</xdr:col>
      <xdr:colOff>307732</xdr:colOff>
      <xdr:row>19</xdr:row>
      <xdr:rowOff>102577</xdr:rowOff>
    </xdr:from>
    <xdr:to>
      <xdr:col>4</xdr:col>
      <xdr:colOff>549520</xdr:colOff>
      <xdr:row>20</xdr:row>
      <xdr:rowOff>73269</xdr:rowOff>
    </xdr:to>
    <xdr:cxnSp macro="">
      <xdr:nvCxnSpPr>
        <xdr:cNvPr id="20" name="Straight Arrow Connector 19"/>
        <xdr:cNvCxnSpPr>
          <a:stCxn id="7" idx="3"/>
        </xdr:cNvCxnSpPr>
      </xdr:nvCxnSpPr>
      <xdr:spPr>
        <a:xfrm>
          <a:off x="2740270" y="3722077"/>
          <a:ext cx="241788" cy="1611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344366</xdr:colOff>
      <xdr:row>20</xdr:row>
      <xdr:rowOff>168519</xdr:rowOff>
    </xdr:from>
    <xdr:to>
      <xdr:col>4</xdr:col>
      <xdr:colOff>556847</xdr:colOff>
      <xdr:row>21</xdr:row>
      <xdr:rowOff>175846</xdr:rowOff>
    </xdr:to>
    <xdr:cxnSp macro="">
      <xdr:nvCxnSpPr>
        <xdr:cNvPr id="22" name="Straight Arrow Connector 21"/>
        <xdr:cNvCxnSpPr/>
      </xdr:nvCxnSpPr>
      <xdr:spPr>
        <a:xfrm flipV="1">
          <a:off x="2776904" y="3978519"/>
          <a:ext cx="212481" cy="1978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556847</xdr:colOff>
      <xdr:row>19</xdr:row>
      <xdr:rowOff>146538</xdr:rowOff>
    </xdr:from>
    <xdr:to>
      <xdr:col>5</xdr:col>
      <xdr:colOff>212481</xdr:colOff>
      <xdr:row>21</xdr:row>
      <xdr:rowOff>117231</xdr:rowOff>
    </xdr:to>
    <xdr:sp macro="" textlink="">
      <xdr:nvSpPr>
        <xdr:cNvPr id="23" name="Oval 22"/>
        <xdr:cNvSpPr/>
      </xdr:nvSpPr>
      <xdr:spPr>
        <a:xfrm>
          <a:off x="2989385" y="3766038"/>
          <a:ext cx="263769" cy="3516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J</a:t>
          </a:r>
        </a:p>
      </xdr:txBody>
    </xdr:sp>
    <xdr:clientData/>
  </xdr:twoCellAnchor>
  <xdr:twoCellAnchor>
    <xdr:from>
      <xdr:col>5</xdr:col>
      <xdr:colOff>21981</xdr:colOff>
      <xdr:row>21</xdr:row>
      <xdr:rowOff>29308</xdr:rowOff>
    </xdr:from>
    <xdr:to>
      <xdr:col>6</xdr:col>
      <xdr:colOff>161191</xdr:colOff>
      <xdr:row>21</xdr:row>
      <xdr:rowOff>124558</xdr:rowOff>
    </xdr:to>
    <xdr:cxnSp macro="">
      <xdr:nvCxnSpPr>
        <xdr:cNvPr id="25" name="Straight Arrow Connector 24"/>
        <xdr:cNvCxnSpPr>
          <a:endCxn id="8" idx="1"/>
        </xdr:cNvCxnSpPr>
      </xdr:nvCxnSpPr>
      <xdr:spPr>
        <a:xfrm flipV="1">
          <a:off x="3062654" y="4029808"/>
          <a:ext cx="747345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263770</xdr:colOff>
      <xdr:row>5</xdr:row>
      <xdr:rowOff>73269</xdr:rowOff>
    </xdr:from>
    <xdr:to>
      <xdr:col>8</xdr:col>
      <xdr:colOff>446942</xdr:colOff>
      <xdr:row>7</xdr:row>
      <xdr:rowOff>87923</xdr:rowOff>
    </xdr:to>
    <xdr:sp macro="" textlink="">
      <xdr:nvSpPr>
        <xdr:cNvPr id="33" name="Rounded Rectangle 32"/>
        <xdr:cNvSpPr/>
      </xdr:nvSpPr>
      <xdr:spPr>
        <a:xfrm>
          <a:off x="4520712" y="1025769"/>
          <a:ext cx="791307" cy="39565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c$_emp</a:t>
          </a:r>
        </a:p>
      </xdr:txBody>
    </xdr:sp>
    <xdr:clientData/>
  </xdr:twoCellAnchor>
  <xdr:twoCellAnchor>
    <xdr:from>
      <xdr:col>7</xdr:col>
      <xdr:colOff>293077</xdr:colOff>
      <xdr:row>8</xdr:row>
      <xdr:rowOff>95250</xdr:rowOff>
    </xdr:from>
    <xdr:to>
      <xdr:col>8</xdr:col>
      <xdr:colOff>476249</xdr:colOff>
      <xdr:row>10</xdr:row>
      <xdr:rowOff>109904</xdr:rowOff>
    </xdr:to>
    <xdr:sp macro="" textlink="">
      <xdr:nvSpPr>
        <xdr:cNvPr id="34" name="Rounded Rectangle 33"/>
        <xdr:cNvSpPr/>
      </xdr:nvSpPr>
      <xdr:spPr>
        <a:xfrm>
          <a:off x="4550019" y="1619250"/>
          <a:ext cx="791307" cy="39565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c$_dept</a:t>
          </a:r>
        </a:p>
      </xdr:txBody>
    </xdr:sp>
    <xdr:clientData/>
  </xdr:twoCellAnchor>
  <xdr:twoCellAnchor>
    <xdr:from>
      <xdr:col>2</xdr:col>
      <xdr:colOff>578827</xdr:colOff>
      <xdr:row>3</xdr:row>
      <xdr:rowOff>124558</xdr:rowOff>
    </xdr:from>
    <xdr:to>
      <xdr:col>5</xdr:col>
      <xdr:colOff>417635</xdr:colOff>
      <xdr:row>6</xdr:row>
      <xdr:rowOff>109904</xdr:rowOff>
    </xdr:to>
    <xdr:sp macro="" textlink="">
      <xdr:nvSpPr>
        <xdr:cNvPr id="35" name="Explosion 2 34"/>
        <xdr:cNvSpPr/>
      </xdr:nvSpPr>
      <xdr:spPr>
        <a:xfrm>
          <a:off x="1795096" y="696058"/>
          <a:ext cx="1663212" cy="556846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LKM</a:t>
          </a:r>
        </a:p>
      </xdr:txBody>
    </xdr:sp>
    <xdr:clientData/>
  </xdr:twoCellAnchor>
  <xdr:twoCellAnchor>
    <xdr:from>
      <xdr:col>1</xdr:col>
      <xdr:colOff>271096</xdr:colOff>
      <xdr:row>4</xdr:row>
      <xdr:rowOff>186837</xdr:rowOff>
    </xdr:from>
    <xdr:to>
      <xdr:col>2</xdr:col>
      <xdr:colOff>512885</xdr:colOff>
      <xdr:row>5</xdr:row>
      <xdr:rowOff>80596</xdr:rowOff>
    </xdr:to>
    <xdr:cxnSp macro="">
      <xdr:nvCxnSpPr>
        <xdr:cNvPr id="37" name="Straight Arrow Connector 36"/>
        <xdr:cNvCxnSpPr>
          <a:stCxn id="3" idx="3"/>
        </xdr:cNvCxnSpPr>
      </xdr:nvCxnSpPr>
      <xdr:spPr>
        <a:xfrm>
          <a:off x="879231" y="948837"/>
          <a:ext cx="849923" cy="842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175846</xdr:colOff>
      <xdr:row>5</xdr:row>
      <xdr:rowOff>36635</xdr:rowOff>
    </xdr:from>
    <xdr:to>
      <xdr:col>7</xdr:col>
      <xdr:colOff>241789</xdr:colOff>
      <xdr:row>6</xdr:row>
      <xdr:rowOff>73269</xdr:rowOff>
    </xdr:to>
    <xdr:cxnSp macro="">
      <xdr:nvCxnSpPr>
        <xdr:cNvPr id="39" name="Straight Arrow Connector 38"/>
        <xdr:cNvCxnSpPr/>
      </xdr:nvCxnSpPr>
      <xdr:spPr>
        <a:xfrm>
          <a:off x="3216519" y="989135"/>
          <a:ext cx="1282212" cy="2271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87923</xdr:colOff>
      <xdr:row>8</xdr:row>
      <xdr:rowOff>65942</xdr:rowOff>
    </xdr:from>
    <xdr:to>
      <xdr:col>5</xdr:col>
      <xdr:colOff>534866</xdr:colOff>
      <xdr:row>11</xdr:row>
      <xdr:rowOff>51288</xdr:rowOff>
    </xdr:to>
    <xdr:sp macro="" textlink="">
      <xdr:nvSpPr>
        <xdr:cNvPr id="40" name="Explosion 2 39"/>
        <xdr:cNvSpPr/>
      </xdr:nvSpPr>
      <xdr:spPr>
        <a:xfrm>
          <a:off x="1912327" y="1589942"/>
          <a:ext cx="1663212" cy="556846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LKM</a:t>
          </a:r>
        </a:p>
      </xdr:txBody>
    </xdr:sp>
    <xdr:clientData/>
  </xdr:twoCellAnchor>
  <xdr:twoCellAnchor>
    <xdr:from>
      <xdr:col>1</xdr:col>
      <xdr:colOff>315057</xdr:colOff>
      <xdr:row>9</xdr:row>
      <xdr:rowOff>18317</xdr:rowOff>
    </xdr:from>
    <xdr:to>
      <xdr:col>3</xdr:col>
      <xdr:colOff>21981</xdr:colOff>
      <xdr:row>10</xdr:row>
      <xdr:rowOff>58615</xdr:rowOff>
    </xdr:to>
    <xdr:cxnSp macro="">
      <xdr:nvCxnSpPr>
        <xdr:cNvPr id="42" name="Straight Arrow Connector 41"/>
        <xdr:cNvCxnSpPr>
          <a:stCxn id="15" idx="3"/>
        </xdr:cNvCxnSpPr>
      </xdr:nvCxnSpPr>
      <xdr:spPr>
        <a:xfrm>
          <a:off x="923192" y="1732817"/>
          <a:ext cx="923193" cy="2307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337039</xdr:colOff>
      <xdr:row>9</xdr:row>
      <xdr:rowOff>102577</xdr:rowOff>
    </xdr:from>
    <xdr:to>
      <xdr:col>7</xdr:col>
      <xdr:colOff>293077</xdr:colOff>
      <xdr:row>9</xdr:row>
      <xdr:rowOff>146538</xdr:rowOff>
    </xdr:to>
    <xdr:cxnSp macro="">
      <xdr:nvCxnSpPr>
        <xdr:cNvPr id="44" name="Straight Arrow Connector 43"/>
        <xdr:cNvCxnSpPr>
          <a:endCxn id="34" idx="1"/>
        </xdr:cNvCxnSpPr>
      </xdr:nvCxnSpPr>
      <xdr:spPr>
        <a:xfrm flipV="1">
          <a:off x="3377712" y="1817077"/>
          <a:ext cx="1172307" cy="439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</xdr:colOff>
      <xdr:row>2</xdr:row>
      <xdr:rowOff>168519</xdr:rowOff>
    </xdr:from>
    <xdr:to>
      <xdr:col>7</xdr:col>
      <xdr:colOff>483576</xdr:colOff>
      <xdr:row>12</xdr:row>
      <xdr:rowOff>102577</xdr:rowOff>
    </xdr:to>
    <xdr:sp macro="" textlink="">
      <xdr:nvSpPr>
        <xdr:cNvPr id="45" name="Rectangle 44"/>
        <xdr:cNvSpPr/>
      </xdr:nvSpPr>
      <xdr:spPr>
        <a:xfrm>
          <a:off x="644769" y="549519"/>
          <a:ext cx="4095749" cy="1839058"/>
        </a:xfrm>
        <a:prstGeom prst="rect">
          <a:avLst/>
        </a:prstGeom>
        <a:solidFill>
          <a:srgbClr val="92D050">
            <a:alpha val="6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4000">
              <a:solidFill>
                <a:srgbClr val="FF0000"/>
              </a:solidFill>
            </a:rPr>
            <a:t>LKM</a:t>
          </a:r>
        </a:p>
      </xdr:txBody>
    </xdr:sp>
    <xdr:clientData/>
  </xdr:twoCellAnchor>
  <xdr:twoCellAnchor>
    <xdr:from>
      <xdr:col>9</xdr:col>
      <xdr:colOff>7326</xdr:colOff>
      <xdr:row>5</xdr:row>
      <xdr:rowOff>153865</xdr:rowOff>
    </xdr:from>
    <xdr:to>
      <xdr:col>10</xdr:col>
      <xdr:colOff>351692</xdr:colOff>
      <xdr:row>7</xdr:row>
      <xdr:rowOff>131885</xdr:rowOff>
    </xdr:to>
    <xdr:cxnSp macro="">
      <xdr:nvCxnSpPr>
        <xdr:cNvPr id="47" name="Straight Arrow Connector 46"/>
        <xdr:cNvCxnSpPr/>
      </xdr:nvCxnSpPr>
      <xdr:spPr>
        <a:xfrm>
          <a:off x="5480538" y="1106365"/>
          <a:ext cx="952500" cy="359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476249</xdr:colOff>
      <xdr:row>8</xdr:row>
      <xdr:rowOff>73269</xdr:rowOff>
    </xdr:from>
    <xdr:to>
      <xdr:col>10</xdr:col>
      <xdr:colOff>168519</xdr:colOff>
      <xdr:row>9</xdr:row>
      <xdr:rowOff>102577</xdr:rowOff>
    </xdr:to>
    <xdr:cxnSp macro="">
      <xdr:nvCxnSpPr>
        <xdr:cNvPr id="49" name="Straight Arrow Connector 48"/>
        <xdr:cNvCxnSpPr>
          <a:stCxn id="34" idx="3"/>
        </xdr:cNvCxnSpPr>
      </xdr:nvCxnSpPr>
      <xdr:spPr>
        <a:xfrm flipV="1">
          <a:off x="5341326" y="1597269"/>
          <a:ext cx="908539" cy="2198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219808</xdr:colOff>
      <xdr:row>6</xdr:row>
      <xdr:rowOff>80596</xdr:rowOff>
    </xdr:from>
    <xdr:to>
      <xdr:col>10</xdr:col>
      <xdr:colOff>534866</xdr:colOff>
      <xdr:row>9</xdr:row>
      <xdr:rowOff>117231</xdr:rowOff>
    </xdr:to>
    <xdr:sp macro="" textlink="">
      <xdr:nvSpPr>
        <xdr:cNvPr id="50" name="Oval 49"/>
        <xdr:cNvSpPr/>
      </xdr:nvSpPr>
      <xdr:spPr>
        <a:xfrm>
          <a:off x="6301154" y="1223596"/>
          <a:ext cx="315058" cy="6081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534866</xdr:colOff>
      <xdr:row>7</xdr:row>
      <xdr:rowOff>168519</xdr:rowOff>
    </xdr:from>
    <xdr:to>
      <xdr:col>13</xdr:col>
      <xdr:colOff>124558</xdr:colOff>
      <xdr:row>8</xdr:row>
      <xdr:rowOff>3664</xdr:rowOff>
    </xdr:to>
    <xdr:cxnSp macro="">
      <xdr:nvCxnSpPr>
        <xdr:cNvPr id="52" name="Straight Arrow Connector 51"/>
        <xdr:cNvCxnSpPr>
          <a:stCxn id="50" idx="6"/>
        </xdr:cNvCxnSpPr>
      </xdr:nvCxnSpPr>
      <xdr:spPr>
        <a:xfrm flipV="1">
          <a:off x="6616212" y="1502019"/>
          <a:ext cx="1414096" cy="256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51288</xdr:colOff>
      <xdr:row>5</xdr:row>
      <xdr:rowOff>7327</xdr:rowOff>
    </xdr:from>
    <xdr:to>
      <xdr:col>12</xdr:col>
      <xdr:colOff>505558</xdr:colOff>
      <xdr:row>10</xdr:row>
      <xdr:rowOff>87923</xdr:rowOff>
    </xdr:to>
    <xdr:sp macro="" textlink="">
      <xdr:nvSpPr>
        <xdr:cNvPr id="53" name="Oval 52"/>
        <xdr:cNvSpPr/>
      </xdr:nvSpPr>
      <xdr:spPr>
        <a:xfrm>
          <a:off x="5524500" y="959827"/>
          <a:ext cx="2278673" cy="1033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insert into emp_dept</a:t>
          </a:r>
        </a:p>
        <a:p>
          <a:pPr algn="ctr"/>
          <a:r>
            <a:rPr lang="en-US" sz="1100"/>
            <a:t>select * from c$_emp,c$_dept</a:t>
          </a:r>
        </a:p>
        <a:p>
          <a:pPr algn="ctr"/>
          <a:r>
            <a:rPr lang="en-US" sz="1100"/>
            <a:t>where</a:t>
          </a:r>
          <a:r>
            <a:rPr lang="en-US" sz="1100" baseline="0"/>
            <a:t> c4_emp.deptno=c$_dept.deptno</a:t>
          </a:r>
          <a:endParaRPr lang="en-US" sz="1100"/>
        </a:p>
      </xdr:txBody>
    </xdr:sp>
    <xdr:clientData/>
  </xdr:twoCellAnchor>
  <xdr:twoCellAnchor>
    <xdr:from>
      <xdr:col>8</xdr:col>
      <xdr:colOff>402981</xdr:colOff>
      <xdr:row>0</xdr:row>
      <xdr:rowOff>78441</xdr:rowOff>
    </xdr:from>
    <xdr:to>
      <xdr:col>13</xdr:col>
      <xdr:colOff>271096</xdr:colOff>
      <xdr:row>12</xdr:row>
      <xdr:rowOff>7327</xdr:rowOff>
    </xdr:to>
    <xdr:sp macro="" textlink="">
      <xdr:nvSpPr>
        <xdr:cNvPr id="54" name="Rectangle 53"/>
        <xdr:cNvSpPr/>
      </xdr:nvSpPr>
      <xdr:spPr>
        <a:xfrm>
          <a:off x="5243922" y="78441"/>
          <a:ext cx="2893703" cy="2214886"/>
        </a:xfrm>
        <a:prstGeom prst="rect">
          <a:avLst/>
        </a:prstGeom>
        <a:solidFill>
          <a:srgbClr val="0070C0">
            <a:alpha val="4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4400">
              <a:solidFill>
                <a:srgbClr val="FF0000"/>
              </a:solidFill>
            </a:rPr>
            <a:t>IKM</a:t>
          </a:r>
        </a:p>
      </xdr:txBody>
    </xdr:sp>
    <xdr:clientData/>
  </xdr:twoCellAnchor>
  <xdr:twoCellAnchor>
    <xdr:from>
      <xdr:col>0</xdr:col>
      <xdr:colOff>504265</xdr:colOff>
      <xdr:row>0</xdr:row>
      <xdr:rowOff>100853</xdr:rowOff>
    </xdr:from>
    <xdr:to>
      <xdr:col>13</xdr:col>
      <xdr:colOff>437030</xdr:colOff>
      <xdr:row>3</xdr:row>
      <xdr:rowOff>78441</xdr:rowOff>
    </xdr:to>
    <xdr:sp macro="" textlink="">
      <xdr:nvSpPr>
        <xdr:cNvPr id="55" name="Curved Down Arrow 54"/>
        <xdr:cNvSpPr/>
      </xdr:nvSpPr>
      <xdr:spPr>
        <a:xfrm>
          <a:off x="504265" y="100853"/>
          <a:ext cx="7799294" cy="549088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417635</xdr:colOff>
      <xdr:row>9</xdr:row>
      <xdr:rowOff>146538</xdr:rowOff>
    </xdr:from>
    <xdr:to>
      <xdr:col>13</xdr:col>
      <xdr:colOff>293077</xdr:colOff>
      <xdr:row>12</xdr:row>
      <xdr:rowOff>161191</xdr:rowOff>
    </xdr:to>
    <xdr:sp macro="" textlink="">
      <xdr:nvSpPr>
        <xdr:cNvPr id="56" name="Rectangle 55"/>
        <xdr:cNvSpPr/>
      </xdr:nvSpPr>
      <xdr:spPr>
        <a:xfrm>
          <a:off x="6498981" y="1861038"/>
          <a:ext cx="1699846" cy="58615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/>
            <a:t>CKM</a:t>
          </a:r>
        </a:p>
      </xdr:txBody>
    </xdr:sp>
    <xdr:clientData/>
  </xdr:twoCellAnchor>
  <xdr:twoCellAnchor>
    <xdr:from>
      <xdr:col>14</xdr:col>
      <xdr:colOff>102577</xdr:colOff>
      <xdr:row>10</xdr:row>
      <xdr:rowOff>146538</xdr:rowOff>
    </xdr:from>
    <xdr:to>
      <xdr:col>16</xdr:col>
      <xdr:colOff>51288</xdr:colOff>
      <xdr:row>12</xdr:row>
      <xdr:rowOff>124557</xdr:rowOff>
    </xdr:to>
    <xdr:sp macro="" textlink="">
      <xdr:nvSpPr>
        <xdr:cNvPr id="57" name="Rectangle 56"/>
        <xdr:cNvSpPr/>
      </xdr:nvSpPr>
      <xdr:spPr>
        <a:xfrm>
          <a:off x="8616462" y="2051538"/>
          <a:ext cx="1164980" cy="3590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errortable</a:t>
          </a:r>
        </a:p>
        <a:p>
          <a:pPr algn="ctr"/>
          <a:r>
            <a:rPr lang="en-US" sz="1100"/>
            <a:t>e$_emp_dept</a:t>
          </a:r>
        </a:p>
      </xdr:txBody>
    </xdr:sp>
    <xdr:clientData/>
  </xdr:twoCellAnchor>
  <xdr:twoCellAnchor>
    <xdr:from>
      <xdr:col>13</xdr:col>
      <xdr:colOff>293077</xdr:colOff>
      <xdr:row>11</xdr:row>
      <xdr:rowOff>58615</xdr:rowOff>
    </xdr:from>
    <xdr:to>
      <xdr:col>14</xdr:col>
      <xdr:colOff>102577</xdr:colOff>
      <xdr:row>11</xdr:row>
      <xdr:rowOff>135548</xdr:rowOff>
    </xdr:to>
    <xdr:cxnSp macro="">
      <xdr:nvCxnSpPr>
        <xdr:cNvPr id="59" name="Straight Arrow Connector 58"/>
        <xdr:cNvCxnSpPr>
          <a:stCxn id="56" idx="3"/>
          <a:endCxn id="57" idx="1"/>
        </xdr:cNvCxnSpPr>
      </xdr:nvCxnSpPr>
      <xdr:spPr>
        <a:xfrm>
          <a:off x="8198827" y="2154115"/>
          <a:ext cx="417635" cy="769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zoomScale="130" zoomScaleNormal="130" workbookViewId="0">
      <selection activeCell="E17" sqref="E17"/>
    </sheetView>
  </sheetViews>
  <sheetFormatPr defaultRowHeight="15"/>
  <sheetData>
    <row r="2" spans="2:6">
      <c r="B2" s="1" t="s">
        <v>0</v>
      </c>
    </row>
    <row r="3" spans="2:6">
      <c r="B3" t="s">
        <v>1</v>
      </c>
    </row>
    <row r="4" spans="2:6">
      <c r="B4" t="s">
        <v>2</v>
      </c>
    </row>
    <row r="7" spans="2:6">
      <c r="C7" s="1" t="s">
        <v>3</v>
      </c>
    </row>
    <row r="8" spans="2:6">
      <c r="B8" s="1" t="s">
        <v>4</v>
      </c>
    </row>
    <row r="10" spans="2:6">
      <c r="D10" t="s">
        <v>5</v>
      </c>
    </row>
    <row r="11" spans="2:6">
      <c r="D11" t="s">
        <v>6</v>
      </c>
    </row>
    <row r="12" spans="2:6">
      <c r="D12" t="s">
        <v>1</v>
      </c>
      <c r="F12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17"/>
  <sheetViews>
    <sheetView topLeftCell="A94" zoomScale="115" zoomScaleNormal="115" workbookViewId="0">
      <selection activeCell="C149" sqref="C149"/>
    </sheetView>
  </sheetViews>
  <sheetFormatPr defaultRowHeight="15"/>
  <cols>
    <col min="2" max="2" width="12" customWidth="1"/>
    <col min="3" max="3" width="16" customWidth="1"/>
    <col min="4" max="4" width="18.42578125" customWidth="1"/>
    <col min="5" max="5" width="13.140625" customWidth="1"/>
    <col min="8" max="8" width="14" customWidth="1"/>
  </cols>
  <sheetData>
    <row r="1" spans="1:8">
      <c r="A1" s="1" t="s">
        <v>123</v>
      </c>
    </row>
    <row r="3" spans="1:8">
      <c r="B3" s="1" t="s">
        <v>124</v>
      </c>
    </row>
    <row r="4" spans="1:8">
      <c r="C4" t="s">
        <v>125</v>
      </c>
    </row>
    <row r="6" spans="1:8">
      <c r="B6" s="1" t="s">
        <v>126</v>
      </c>
      <c r="E6" t="s">
        <v>127</v>
      </c>
    </row>
    <row r="7" spans="1:8">
      <c r="C7" t="s">
        <v>128</v>
      </c>
    </row>
    <row r="8" spans="1:8">
      <c r="C8" t="s">
        <v>129</v>
      </c>
    </row>
    <row r="10" spans="1:8">
      <c r="B10" s="7" t="s">
        <v>130</v>
      </c>
      <c r="E10" t="s">
        <v>219</v>
      </c>
    </row>
    <row r="11" spans="1:8">
      <c r="C11" t="s">
        <v>131</v>
      </c>
    </row>
    <row r="12" spans="1:8">
      <c r="H12" t="s">
        <v>132</v>
      </c>
    </row>
    <row r="13" spans="1:8">
      <c r="D13">
        <v>1</v>
      </c>
    </row>
    <row r="19" spans="2:6">
      <c r="F19" t="s">
        <v>132</v>
      </c>
    </row>
    <row r="21" spans="2:6">
      <c r="B21" s="1" t="s">
        <v>133</v>
      </c>
      <c r="D21" s="1" t="s">
        <v>136</v>
      </c>
    </row>
    <row r="22" spans="2:6">
      <c r="C22" t="s">
        <v>134</v>
      </c>
    </row>
    <row r="23" spans="2:6">
      <c r="C23" t="s">
        <v>63</v>
      </c>
    </row>
    <row r="24" spans="2:6">
      <c r="C24" t="s">
        <v>135</v>
      </c>
    </row>
    <row r="34" spans="2:11">
      <c r="B34" s="8" t="s">
        <v>137</v>
      </c>
      <c r="C34" s="8" t="s">
        <v>138</v>
      </c>
      <c r="D34" s="9" t="s">
        <v>139</v>
      </c>
      <c r="E34" s="10" t="s">
        <v>140</v>
      </c>
    </row>
    <row r="35" spans="2:11">
      <c r="B35" s="8" t="s">
        <v>141</v>
      </c>
      <c r="C35" s="8" t="s">
        <v>142</v>
      </c>
      <c r="D35" s="9" t="s">
        <v>143</v>
      </c>
      <c r="E35" s="10" t="s">
        <v>144</v>
      </c>
      <c r="I35" t="s">
        <v>145</v>
      </c>
    </row>
    <row r="36" spans="2:11">
      <c r="H36" s="2" t="s">
        <v>146</v>
      </c>
      <c r="I36" t="s">
        <v>138</v>
      </c>
    </row>
    <row r="37" spans="2:11">
      <c r="H37" s="2" t="s">
        <v>143</v>
      </c>
      <c r="I37" t="s">
        <v>147</v>
      </c>
      <c r="K37" t="s">
        <v>150</v>
      </c>
    </row>
    <row r="38" spans="2:11">
      <c r="H38" s="2" t="s">
        <v>144</v>
      </c>
      <c r="I38" t="s">
        <v>148</v>
      </c>
    </row>
    <row r="42" spans="2:11">
      <c r="I42" t="s">
        <v>149</v>
      </c>
    </row>
    <row r="43" spans="2:11">
      <c r="H43" s="11" t="s">
        <v>146</v>
      </c>
      <c r="I43" t="s">
        <v>138</v>
      </c>
    </row>
    <row r="44" spans="2:11">
      <c r="H44" s="11" t="s">
        <v>143</v>
      </c>
      <c r="I44" t="s">
        <v>147</v>
      </c>
    </row>
    <row r="45" spans="2:11">
      <c r="H45" s="11" t="s">
        <v>144</v>
      </c>
      <c r="I45" t="s">
        <v>148</v>
      </c>
      <c r="K45" t="s">
        <v>151</v>
      </c>
    </row>
    <row r="48" spans="2:11">
      <c r="B48" s="1" t="s">
        <v>152</v>
      </c>
      <c r="D48" t="s">
        <v>220</v>
      </c>
    </row>
    <row r="49" spans="2:8">
      <c r="C49" t="s">
        <v>153</v>
      </c>
    </row>
    <row r="50" spans="2:8">
      <c r="C50" t="s">
        <v>154</v>
      </c>
    </row>
    <row r="51" spans="2:8">
      <c r="C51" t="s">
        <v>155</v>
      </c>
    </row>
    <row r="52" spans="2:8">
      <c r="C52" t="s">
        <v>156</v>
      </c>
    </row>
    <row r="53" spans="2:8">
      <c r="C53" t="s">
        <v>157</v>
      </c>
    </row>
    <row r="54" spans="2:8">
      <c r="C54" t="s">
        <v>158</v>
      </c>
    </row>
    <row r="57" spans="2:8">
      <c r="B57" s="7" t="s">
        <v>159</v>
      </c>
      <c r="E57" s="1" t="s">
        <v>221</v>
      </c>
    </row>
    <row r="58" spans="2:8">
      <c r="C58" t="s">
        <v>160</v>
      </c>
    </row>
    <row r="60" spans="2:8">
      <c r="C60" s="1" t="s">
        <v>161</v>
      </c>
    </row>
    <row r="61" spans="2:8">
      <c r="H61" t="s">
        <v>164</v>
      </c>
    </row>
    <row r="62" spans="2:8">
      <c r="C62" s="8" t="s">
        <v>162</v>
      </c>
      <c r="D62" s="8"/>
      <c r="G62" s="8" t="s">
        <v>165</v>
      </c>
      <c r="H62" s="8" t="s">
        <v>166</v>
      </c>
    </row>
    <row r="63" spans="2:8">
      <c r="C63" s="8" t="s">
        <v>137</v>
      </c>
      <c r="D63" s="8" t="s">
        <v>138</v>
      </c>
      <c r="G63" s="8">
        <v>1</v>
      </c>
      <c r="H63" s="8" t="s">
        <v>167</v>
      </c>
    </row>
    <row r="64" spans="2:8">
      <c r="C64" s="8" t="s">
        <v>141</v>
      </c>
      <c r="D64" s="8" t="s">
        <v>163</v>
      </c>
      <c r="G64" s="8">
        <v>2</v>
      </c>
      <c r="H64" s="8" t="s">
        <v>168</v>
      </c>
    </row>
    <row r="65" spans="3:9">
      <c r="C65" s="12" t="s">
        <v>197</v>
      </c>
      <c r="D65" s="8" t="s">
        <v>198</v>
      </c>
      <c r="G65" s="8">
        <v>3</v>
      </c>
      <c r="H65" s="8" t="s">
        <v>169</v>
      </c>
    </row>
    <row r="67" spans="3:9">
      <c r="E67" t="s">
        <v>173</v>
      </c>
      <c r="F67" t="s">
        <v>170</v>
      </c>
      <c r="G67" t="s">
        <v>173</v>
      </c>
    </row>
    <row r="68" spans="3:9">
      <c r="E68" s="2" t="s">
        <v>173</v>
      </c>
      <c r="F68" s="2" t="s">
        <v>170</v>
      </c>
      <c r="G68" s="2" t="s">
        <v>171</v>
      </c>
    </row>
    <row r="69" spans="3:9">
      <c r="E69" t="s">
        <v>172</v>
      </c>
      <c r="F69" t="s">
        <v>170</v>
      </c>
      <c r="G69" t="s">
        <v>173</v>
      </c>
    </row>
    <row r="70" spans="3:9">
      <c r="E70" s="1" t="s">
        <v>172</v>
      </c>
      <c r="F70" s="1" t="s">
        <v>174</v>
      </c>
      <c r="G70" s="1" t="s">
        <v>172</v>
      </c>
    </row>
    <row r="73" spans="3:9">
      <c r="E73" s="8" t="s">
        <v>137</v>
      </c>
      <c r="F73" s="8" t="s">
        <v>165</v>
      </c>
    </row>
    <row r="74" spans="3:9">
      <c r="E74" s="8" t="s">
        <v>141</v>
      </c>
      <c r="F74" s="8">
        <v>1</v>
      </c>
    </row>
    <row r="75" spans="3:9">
      <c r="E75" s="8" t="s">
        <v>141</v>
      </c>
      <c r="F75" s="8">
        <v>2</v>
      </c>
    </row>
    <row r="76" spans="3:9">
      <c r="E76" s="8" t="s">
        <v>141</v>
      </c>
      <c r="F76" s="8">
        <v>3</v>
      </c>
    </row>
    <row r="77" spans="3:9">
      <c r="E77" s="8" t="s">
        <v>197</v>
      </c>
      <c r="F77" s="8">
        <v>1</v>
      </c>
    </row>
    <row r="78" spans="3:9">
      <c r="E78" s="8" t="s">
        <v>197</v>
      </c>
      <c r="F78" s="8">
        <v>2</v>
      </c>
    </row>
    <row r="80" spans="3:9">
      <c r="C80" s="1" t="s">
        <v>173</v>
      </c>
      <c r="I80" s="1" t="s">
        <v>172</v>
      </c>
    </row>
    <row r="81" spans="2:9">
      <c r="F81">
        <v>7369</v>
      </c>
      <c r="G81" t="s">
        <v>183</v>
      </c>
      <c r="I81" s="1">
        <v>20</v>
      </c>
    </row>
    <row r="82" spans="2:9">
      <c r="B82" s="1">
        <v>10</v>
      </c>
      <c r="C82" t="s">
        <v>175</v>
      </c>
      <c r="D82" t="s">
        <v>176</v>
      </c>
      <c r="F82">
        <v>7499</v>
      </c>
      <c r="G82" t="s">
        <v>184</v>
      </c>
      <c r="H82">
        <v>300</v>
      </c>
      <c r="I82" s="1">
        <v>30</v>
      </c>
    </row>
    <row r="83" spans="2:9">
      <c r="B83" s="1">
        <v>20</v>
      </c>
      <c r="C83" t="s">
        <v>177</v>
      </c>
      <c r="D83" t="s">
        <v>178</v>
      </c>
      <c r="F83">
        <v>7521</v>
      </c>
      <c r="G83" t="s">
        <v>185</v>
      </c>
      <c r="H83">
        <v>500</v>
      </c>
      <c r="I83" s="1">
        <v>30</v>
      </c>
    </row>
    <row r="84" spans="2:9">
      <c r="B84" s="1">
        <v>30</v>
      </c>
      <c r="C84" t="s">
        <v>179</v>
      </c>
      <c r="D84" t="s">
        <v>180</v>
      </c>
      <c r="F84">
        <v>7566</v>
      </c>
      <c r="G84" t="s">
        <v>186</v>
      </c>
      <c r="I84" s="1">
        <v>20</v>
      </c>
    </row>
    <row r="85" spans="2:9">
      <c r="B85" s="1">
        <v>40</v>
      </c>
      <c r="C85" t="s">
        <v>181</v>
      </c>
      <c r="D85" t="s">
        <v>182</v>
      </c>
      <c r="F85">
        <v>7654</v>
      </c>
      <c r="G85" t="s">
        <v>187</v>
      </c>
      <c r="H85">
        <v>1400</v>
      </c>
      <c r="I85" s="1">
        <v>30</v>
      </c>
    </row>
    <row r="86" spans="2:9">
      <c r="F86">
        <v>7698</v>
      </c>
      <c r="G86" t="s">
        <v>188</v>
      </c>
      <c r="I86" s="1">
        <v>30</v>
      </c>
    </row>
    <row r="87" spans="2:9">
      <c r="F87">
        <v>7782</v>
      </c>
      <c r="G87" t="s">
        <v>189</v>
      </c>
      <c r="I87" s="1">
        <v>10</v>
      </c>
    </row>
    <row r="88" spans="2:9">
      <c r="F88">
        <v>7788</v>
      </c>
      <c r="G88" t="s">
        <v>190</v>
      </c>
      <c r="I88" s="1">
        <v>20</v>
      </c>
    </row>
    <row r="89" spans="2:9">
      <c r="F89">
        <v>7839</v>
      </c>
      <c r="G89" t="s">
        <v>191</v>
      </c>
      <c r="I89" s="1">
        <v>10</v>
      </c>
    </row>
    <row r="90" spans="2:9">
      <c r="F90">
        <v>7844</v>
      </c>
      <c r="G90" t="s">
        <v>192</v>
      </c>
      <c r="H90">
        <v>0</v>
      </c>
      <c r="I90" s="1">
        <v>30</v>
      </c>
    </row>
    <row r="91" spans="2:9">
      <c r="F91">
        <v>7876</v>
      </c>
      <c r="G91" t="s">
        <v>193</v>
      </c>
      <c r="I91" s="1">
        <v>20</v>
      </c>
    </row>
    <row r="92" spans="2:9">
      <c r="F92">
        <v>7900</v>
      </c>
      <c r="G92" t="s">
        <v>194</v>
      </c>
      <c r="I92" s="1">
        <v>30</v>
      </c>
    </row>
    <row r="93" spans="2:9">
      <c r="F93">
        <v>7902</v>
      </c>
      <c r="G93" t="s">
        <v>195</v>
      </c>
      <c r="I93" s="1">
        <v>20</v>
      </c>
    </row>
    <row r="94" spans="2:9">
      <c r="F94">
        <v>7934</v>
      </c>
      <c r="G94" t="s">
        <v>196</v>
      </c>
      <c r="I94" s="1">
        <v>10</v>
      </c>
    </row>
    <row r="97" spans="2:5">
      <c r="B97" s="1" t="s">
        <v>199</v>
      </c>
      <c r="E97" s="1" t="s">
        <v>222</v>
      </c>
    </row>
    <row r="98" spans="2:5">
      <c r="C98" t="s">
        <v>200</v>
      </c>
    </row>
    <row r="99" spans="2:5">
      <c r="C99" t="s">
        <v>201</v>
      </c>
    </row>
    <row r="102" spans="2:5">
      <c r="C102" s="8" t="s">
        <v>202</v>
      </c>
      <c r="D102" s="8" t="s">
        <v>203</v>
      </c>
      <c r="E102" s="8" t="s">
        <v>204</v>
      </c>
    </row>
    <row r="103" spans="2:5">
      <c r="C103" s="8" t="s">
        <v>205</v>
      </c>
      <c r="D103" s="8" t="s">
        <v>206</v>
      </c>
      <c r="E103" s="8" t="s">
        <v>207</v>
      </c>
    </row>
    <row r="104" spans="2:5">
      <c r="C104" s="8" t="s">
        <v>208</v>
      </c>
      <c r="D104" s="8" t="s">
        <v>209</v>
      </c>
      <c r="E104" s="8" t="s">
        <v>210</v>
      </c>
    </row>
    <row r="105" spans="2:5">
      <c r="C105" s="8" t="s">
        <v>211</v>
      </c>
      <c r="D105" s="8" t="s">
        <v>203</v>
      </c>
      <c r="E105" s="8" t="s">
        <v>212</v>
      </c>
    </row>
    <row r="106" spans="2:5">
      <c r="C106" s="8" t="s">
        <v>211</v>
      </c>
      <c r="D106" s="8" t="s">
        <v>213</v>
      </c>
      <c r="E106" s="8" t="s">
        <v>214</v>
      </c>
    </row>
    <row r="110" spans="2:5">
      <c r="B110" s="1" t="s">
        <v>215</v>
      </c>
      <c r="D110" s="1" t="s">
        <v>223</v>
      </c>
    </row>
    <row r="111" spans="2:5">
      <c r="C111" t="s">
        <v>216</v>
      </c>
    </row>
    <row r="112" spans="2:5">
      <c r="C112" t="s">
        <v>217</v>
      </c>
    </row>
    <row r="115" spans="2:3">
      <c r="B115" s="7" t="s">
        <v>218</v>
      </c>
    </row>
    <row r="117" spans="2:3">
      <c r="C117" t="s">
        <v>224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5"/>
  <sheetViews>
    <sheetView topLeftCell="A10" zoomScale="130" zoomScaleNormal="130" workbookViewId="0">
      <selection activeCell="F44" sqref="F44"/>
    </sheetView>
  </sheetViews>
  <sheetFormatPr defaultRowHeight="15"/>
  <cols>
    <col min="4" max="4" width="11.42578125" customWidth="1"/>
    <col min="5" max="5" width="12.28515625" customWidth="1"/>
    <col min="6" max="6" width="14.140625" customWidth="1"/>
  </cols>
  <sheetData>
    <row r="1" spans="1:2">
      <c r="A1" s="1" t="s">
        <v>225</v>
      </c>
    </row>
    <row r="2" spans="1:2">
      <c r="A2" t="s">
        <v>226</v>
      </c>
    </row>
    <row r="4" spans="1:2">
      <c r="A4" t="s">
        <v>227</v>
      </c>
    </row>
    <row r="5" spans="1:2">
      <c r="B5" s="1" t="s">
        <v>228</v>
      </c>
    </row>
    <row r="6" spans="1:2">
      <c r="B6" t="s">
        <v>229</v>
      </c>
    </row>
    <row r="8" spans="1:2">
      <c r="A8" s="1" t="s">
        <v>230</v>
      </c>
    </row>
    <row r="10" spans="1:2">
      <c r="B10" t="s">
        <v>231</v>
      </c>
    </row>
    <row r="11" spans="1:2">
      <c r="B11" t="s">
        <v>232</v>
      </c>
    </row>
    <row r="12" spans="1:2">
      <c r="B12" t="s">
        <v>233</v>
      </c>
    </row>
    <row r="14" spans="1:2">
      <c r="A14" s="1" t="s">
        <v>234</v>
      </c>
    </row>
    <row r="15" spans="1:2">
      <c r="B15" t="s">
        <v>235</v>
      </c>
    </row>
    <row r="16" spans="1:2">
      <c r="B16" t="s">
        <v>236</v>
      </c>
    </row>
    <row r="17" spans="2:3">
      <c r="B17" t="s">
        <v>237</v>
      </c>
    </row>
    <row r="19" spans="2:3">
      <c r="B19" s="1" t="s">
        <v>235</v>
      </c>
    </row>
    <row r="20" spans="2:3">
      <c r="C20" t="s">
        <v>238</v>
      </c>
    </row>
    <row r="21" spans="2:3">
      <c r="C21" t="s">
        <v>239</v>
      </c>
    </row>
    <row r="23" spans="2:3">
      <c r="B23" s="1" t="s">
        <v>240</v>
      </c>
    </row>
    <row r="24" spans="2:3">
      <c r="C24" t="s">
        <v>241</v>
      </c>
    </row>
    <row r="25" spans="2:3">
      <c r="C25" t="s">
        <v>242</v>
      </c>
    </row>
    <row r="27" spans="2:3">
      <c r="B27" s="1" t="s">
        <v>243</v>
      </c>
    </row>
    <row r="28" spans="2:3">
      <c r="C28" t="s">
        <v>244</v>
      </c>
    </row>
    <row r="29" spans="2:3">
      <c r="C29" t="s">
        <v>245</v>
      </c>
    </row>
    <row r="33" spans="1:7">
      <c r="A33" s="1" t="s">
        <v>246</v>
      </c>
    </row>
    <row r="35" spans="1:7">
      <c r="B35" s="1" t="s">
        <v>247</v>
      </c>
    </row>
    <row r="36" spans="1:7">
      <c r="C36" t="s">
        <v>248</v>
      </c>
    </row>
    <row r="37" spans="1:7">
      <c r="C37" t="s">
        <v>249</v>
      </c>
    </row>
    <row r="38" spans="1:7">
      <c r="D38" t="s">
        <v>250</v>
      </c>
      <c r="E38" t="s">
        <v>251</v>
      </c>
      <c r="F38">
        <v>10</v>
      </c>
      <c r="G38" t="s">
        <v>252</v>
      </c>
    </row>
    <row r="39" spans="1:7">
      <c r="D39" t="s">
        <v>250</v>
      </c>
      <c r="E39" t="s">
        <v>254</v>
      </c>
      <c r="F39">
        <v>2</v>
      </c>
      <c r="G39" t="s">
        <v>253</v>
      </c>
    </row>
    <row r="42" spans="1:7">
      <c r="B42" s="1" t="s">
        <v>255</v>
      </c>
    </row>
    <row r="43" spans="1:7">
      <c r="C43" t="s">
        <v>256</v>
      </c>
    </row>
    <row r="44" spans="1:7">
      <c r="C44" t="s">
        <v>257</v>
      </c>
    </row>
    <row r="45" spans="1:7">
      <c r="D45" t="s">
        <v>258</v>
      </c>
      <c r="E45" t="s">
        <v>259</v>
      </c>
      <c r="F45" t="s">
        <v>260</v>
      </c>
      <c r="G45" t="s">
        <v>263</v>
      </c>
    </row>
    <row r="46" spans="1:7">
      <c r="D46" t="s">
        <v>250</v>
      </c>
      <c r="E46" t="s">
        <v>261</v>
      </c>
      <c r="F46" t="s">
        <v>262</v>
      </c>
      <c r="G46">
        <v>8</v>
      </c>
    </row>
    <row r="48" spans="1:7">
      <c r="B48" s="7" t="s">
        <v>264</v>
      </c>
    </row>
    <row r="49" spans="2:3">
      <c r="C49" t="s">
        <v>265</v>
      </c>
    </row>
    <row r="50" spans="2:3">
      <c r="C50" t="s">
        <v>266</v>
      </c>
    </row>
    <row r="51" spans="2:3">
      <c r="C51" t="s">
        <v>267</v>
      </c>
    </row>
    <row r="54" spans="2:3">
      <c r="B54" s="1" t="s">
        <v>268</v>
      </c>
    </row>
    <row r="55" spans="2:3">
      <c r="C55" t="s">
        <v>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3"/>
  <sheetViews>
    <sheetView zoomScale="115" zoomScaleNormal="115" workbookViewId="0">
      <selection activeCell="C39" sqref="C39"/>
    </sheetView>
  </sheetViews>
  <sheetFormatPr defaultRowHeight="15"/>
  <cols>
    <col min="3" max="3" width="14.140625" customWidth="1"/>
  </cols>
  <sheetData>
    <row r="1" spans="1:4">
      <c r="A1" s="1" t="s">
        <v>270</v>
      </c>
      <c r="D1" s="1" t="s">
        <v>271</v>
      </c>
    </row>
    <row r="2" spans="1:4">
      <c r="B2" t="s">
        <v>272</v>
      </c>
    </row>
    <row r="3" spans="1:4">
      <c r="B3" t="s">
        <v>273</v>
      </c>
    </row>
    <row r="5" spans="1:4">
      <c r="B5" t="s">
        <v>274</v>
      </c>
    </row>
    <row r="6" spans="1:4">
      <c r="B6" t="s">
        <v>275</v>
      </c>
    </row>
    <row r="8" spans="1:4">
      <c r="B8" t="s">
        <v>276</v>
      </c>
    </row>
    <row r="9" spans="1:4">
      <c r="B9" t="s">
        <v>277</v>
      </c>
    </row>
    <row r="12" spans="1:4">
      <c r="A12" s="1" t="s">
        <v>278</v>
      </c>
      <c r="C12" t="s">
        <v>279</v>
      </c>
    </row>
    <row r="17" spans="1:12">
      <c r="B17" t="s">
        <v>285</v>
      </c>
    </row>
    <row r="18" spans="1:12">
      <c r="I18" t="s">
        <v>286</v>
      </c>
    </row>
    <row r="19" spans="1:12">
      <c r="A19" s="1" t="s">
        <v>280</v>
      </c>
    </row>
    <row r="20" spans="1:12">
      <c r="A20" t="s">
        <v>281</v>
      </c>
      <c r="B20" t="s">
        <v>138</v>
      </c>
      <c r="C20" t="s">
        <v>282</v>
      </c>
      <c r="H20" t="s">
        <v>281</v>
      </c>
      <c r="I20" t="s">
        <v>138</v>
      </c>
      <c r="J20" t="s">
        <v>282</v>
      </c>
    </row>
    <row r="21" spans="1:12">
      <c r="A21" t="s">
        <v>283</v>
      </c>
      <c r="B21" t="s">
        <v>284</v>
      </c>
      <c r="C21">
        <v>1289.8888899999999</v>
      </c>
      <c r="H21" t="s">
        <v>283</v>
      </c>
      <c r="I21" t="s">
        <v>284</v>
      </c>
      <c r="J21">
        <v>12.89</v>
      </c>
    </row>
    <row r="22" spans="1:12">
      <c r="H22" t="s">
        <v>283</v>
      </c>
      <c r="I22" t="s">
        <v>284</v>
      </c>
      <c r="J22">
        <v>1900</v>
      </c>
    </row>
    <row r="28" spans="1:12">
      <c r="E28" s="1" t="s">
        <v>287</v>
      </c>
      <c r="J28" t="s">
        <v>286</v>
      </c>
    </row>
    <row r="29" spans="1:12">
      <c r="J29" t="s">
        <v>281</v>
      </c>
      <c r="K29" t="s">
        <v>138</v>
      </c>
      <c r="L29" t="s">
        <v>282</v>
      </c>
    </row>
    <row r="30" spans="1:12">
      <c r="A30" t="s">
        <v>281</v>
      </c>
      <c r="B30" t="s">
        <v>138</v>
      </c>
      <c r="C30" t="s">
        <v>282</v>
      </c>
      <c r="E30" t="s">
        <v>281</v>
      </c>
      <c r="F30" t="s">
        <v>138</v>
      </c>
      <c r="G30" t="s">
        <v>282</v>
      </c>
      <c r="J30" t="s">
        <v>283</v>
      </c>
      <c r="K30" t="s">
        <v>284</v>
      </c>
      <c r="L30">
        <v>1289.8888899999999</v>
      </c>
    </row>
    <row r="31" spans="1:12">
      <c r="A31" t="s">
        <v>283</v>
      </c>
      <c r="B31" t="s">
        <v>284</v>
      </c>
      <c r="C31">
        <v>1900</v>
      </c>
      <c r="E31" t="s">
        <v>283</v>
      </c>
      <c r="F31" t="s">
        <v>284</v>
      </c>
      <c r="G31">
        <v>1289.8888899999999</v>
      </c>
      <c r="J31" t="s">
        <v>283</v>
      </c>
      <c r="K31" t="s">
        <v>284</v>
      </c>
      <c r="L31">
        <v>1900</v>
      </c>
    </row>
    <row r="33" spans="5:7">
      <c r="E33" t="s">
        <v>283</v>
      </c>
      <c r="F33" t="s">
        <v>284</v>
      </c>
      <c r="G33">
        <v>1900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3"/>
  <sheetViews>
    <sheetView topLeftCell="A22" zoomScale="130" zoomScaleNormal="130" workbookViewId="0">
      <selection activeCell="G46" sqref="G46"/>
    </sheetView>
  </sheetViews>
  <sheetFormatPr defaultRowHeight="15"/>
  <sheetData>
    <row r="1" spans="1:5">
      <c r="A1" s="1" t="s">
        <v>278</v>
      </c>
    </row>
    <row r="3" spans="1:5">
      <c r="B3" t="s">
        <v>288</v>
      </c>
      <c r="E3" t="s">
        <v>290</v>
      </c>
    </row>
    <row r="4" spans="1:5">
      <c r="B4" t="s">
        <v>289</v>
      </c>
      <c r="E4" t="s">
        <v>291</v>
      </c>
    </row>
    <row r="6" spans="1:5">
      <c r="B6" t="s">
        <v>292</v>
      </c>
    </row>
    <row r="8" spans="1:5">
      <c r="B8" s="1" t="s">
        <v>293</v>
      </c>
      <c r="C8" s="1"/>
      <c r="D8" s="1" t="s">
        <v>294</v>
      </c>
    </row>
    <row r="9" spans="1:5">
      <c r="B9" s="1" t="s">
        <v>295</v>
      </c>
      <c r="D9" t="s">
        <v>296</v>
      </c>
    </row>
    <row r="10" spans="1:5">
      <c r="D10" t="s">
        <v>297</v>
      </c>
    </row>
    <row r="11" spans="1:5">
      <c r="D11" t="s">
        <v>298</v>
      </c>
    </row>
    <row r="12" spans="1:5">
      <c r="D12" t="s">
        <v>299</v>
      </c>
    </row>
    <row r="13" spans="1:5">
      <c r="B13" s="1" t="s">
        <v>300</v>
      </c>
      <c r="D13" t="s">
        <v>301</v>
      </c>
    </row>
    <row r="14" spans="1:5">
      <c r="D14" t="s">
        <v>302</v>
      </c>
    </row>
    <row r="16" spans="1:5">
      <c r="B16" s="1" t="s">
        <v>303</v>
      </c>
      <c r="D16" t="s">
        <v>304</v>
      </c>
    </row>
    <row r="17" spans="1:4">
      <c r="D17" t="s">
        <v>305</v>
      </c>
    </row>
    <row r="19" spans="1:4">
      <c r="A19" t="s">
        <v>306</v>
      </c>
    </row>
    <row r="20" spans="1:4">
      <c r="A20" t="s">
        <v>307</v>
      </c>
    </row>
    <row r="21" spans="1:4">
      <c r="A21" t="s">
        <v>308</v>
      </c>
    </row>
    <row r="23" spans="1:4">
      <c r="C23" t="s">
        <v>309</v>
      </c>
    </row>
    <row r="24" spans="1:4">
      <c r="C24" t="s">
        <v>310</v>
      </c>
    </row>
    <row r="26" spans="1:4">
      <c r="C26" t="s">
        <v>311</v>
      </c>
    </row>
    <row r="27" spans="1:4">
      <c r="C27" t="s">
        <v>312</v>
      </c>
    </row>
    <row r="30" spans="1:4">
      <c r="A30" s="1" t="s">
        <v>313</v>
      </c>
    </row>
    <row r="31" spans="1:4">
      <c r="B31" t="s">
        <v>314</v>
      </c>
    </row>
    <row r="33" spans="2:5">
      <c r="B33" t="s">
        <v>315</v>
      </c>
    </row>
    <row r="34" spans="2:5">
      <c r="B34" t="s">
        <v>316</v>
      </c>
    </row>
    <row r="35" spans="2:5">
      <c r="B35" t="s">
        <v>317</v>
      </c>
    </row>
    <row r="37" spans="2:5">
      <c r="B37" t="s">
        <v>318</v>
      </c>
    </row>
    <row r="39" spans="2:5">
      <c r="C39" t="s">
        <v>319</v>
      </c>
      <c r="E39" t="s">
        <v>320</v>
      </c>
    </row>
    <row r="40" spans="2:5">
      <c r="C40" t="s">
        <v>321</v>
      </c>
      <c r="E40" t="s">
        <v>321</v>
      </c>
    </row>
    <row r="41" spans="2:5">
      <c r="C41" t="s">
        <v>322</v>
      </c>
      <c r="E41" t="s">
        <v>322</v>
      </c>
    </row>
    <row r="42" spans="2:5">
      <c r="C42" s="1" t="s">
        <v>323</v>
      </c>
      <c r="D42" s="1"/>
      <c r="E42" s="1" t="s">
        <v>324</v>
      </c>
    </row>
    <row r="43" spans="2:5">
      <c r="C43" s="1" t="s">
        <v>326</v>
      </c>
      <c r="D43" s="1"/>
      <c r="E43" s="1" t="s">
        <v>325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4"/>
  <sheetViews>
    <sheetView zoomScale="145" zoomScaleNormal="145" workbookViewId="0">
      <selection activeCell="G7" sqref="G7"/>
    </sheetView>
  </sheetViews>
  <sheetFormatPr defaultRowHeight="15"/>
  <cols>
    <col min="5" max="5" width="12.85546875" customWidth="1"/>
  </cols>
  <sheetData>
    <row r="1" spans="1:5">
      <c r="A1" s="1"/>
    </row>
    <row r="3" spans="1:5">
      <c r="A3" t="s">
        <v>327</v>
      </c>
      <c r="C3" t="s">
        <v>328</v>
      </c>
      <c r="E3" s="31" t="s">
        <v>342</v>
      </c>
    </row>
    <row r="4" spans="1:5">
      <c r="E4" s="32"/>
    </row>
    <row r="5" spans="1:5">
      <c r="A5" t="s">
        <v>329</v>
      </c>
      <c r="C5" t="s">
        <v>330</v>
      </c>
      <c r="E5" s="32"/>
    </row>
    <row r="6" spans="1:5">
      <c r="E6" s="32"/>
    </row>
    <row r="7" spans="1:5">
      <c r="A7" t="s">
        <v>331</v>
      </c>
      <c r="C7" t="s">
        <v>332</v>
      </c>
      <c r="E7" s="32"/>
    </row>
    <row r="8" spans="1:5">
      <c r="E8" s="32"/>
    </row>
    <row r="9" spans="1:5">
      <c r="A9" t="s">
        <v>333</v>
      </c>
      <c r="C9" t="s">
        <v>333</v>
      </c>
      <c r="E9" s="32"/>
    </row>
    <row r="10" spans="1:5">
      <c r="E10" s="32"/>
    </row>
    <row r="11" spans="1:5">
      <c r="A11" t="s">
        <v>334</v>
      </c>
      <c r="C11" t="s">
        <v>335</v>
      </c>
      <c r="E11" s="32"/>
    </row>
    <row r="12" spans="1:5">
      <c r="E12" s="32"/>
    </row>
    <row r="13" spans="1:5">
      <c r="A13" s="2" t="s">
        <v>336</v>
      </c>
      <c r="B13" s="2"/>
      <c r="C13" s="2" t="s">
        <v>337</v>
      </c>
      <c r="E13" s="32"/>
    </row>
    <row r="14" spans="1:5">
      <c r="A14" s="2" t="s">
        <v>338</v>
      </c>
      <c r="B14" s="2"/>
      <c r="C14" s="2" t="s">
        <v>339</v>
      </c>
      <c r="E14" s="32"/>
    </row>
    <row r="15" spans="1:5">
      <c r="E15" s="32"/>
    </row>
    <row r="16" spans="1:5">
      <c r="A16" t="s">
        <v>340</v>
      </c>
      <c r="C16" t="s">
        <v>341</v>
      </c>
      <c r="E16" s="32"/>
    </row>
    <row r="18" spans="1:7">
      <c r="A18" t="s">
        <v>345</v>
      </c>
      <c r="G18" t="s">
        <v>346</v>
      </c>
    </row>
    <row r="19" spans="1:7">
      <c r="A19" t="s">
        <v>343</v>
      </c>
    </row>
    <row r="21" spans="1:7">
      <c r="B21" t="s">
        <v>344</v>
      </c>
    </row>
    <row r="23" spans="1:7">
      <c r="A23" t="s">
        <v>2</v>
      </c>
    </row>
    <row r="24" spans="1:7">
      <c r="B24" t="s">
        <v>347</v>
      </c>
    </row>
    <row r="25" spans="1:7">
      <c r="C25" t="s">
        <v>348</v>
      </c>
    </row>
    <row r="28" spans="1:7">
      <c r="B28" t="s">
        <v>349</v>
      </c>
    </row>
    <row r="29" spans="1:7">
      <c r="B29" t="s">
        <v>350</v>
      </c>
    </row>
    <row r="31" spans="1:7">
      <c r="B31" t="s">
        <v>351</v>
      </c>
    </row>
    <row r="32" spans="1:7">
      <c r="B32" t="s">
        <v>352</v>
      </c>
    </row>
    <row r="33" spans="2:2">
      <c r="B33" t="s">
        <v>353</v>
      </c>
    </row>
    <row r="34" spans="2:2">
      <c r="B34" t="s">
        <v>354</v>
      </c>
    </row>
  </sheetData>
  <mergeCells count="1">
    <mergeCell ref="E3:E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89"/>
  <sheetViews>
    <sheetView topLeftCell="A175" zoomScale="130" zoomScaleNormal="130" workbookViewId="0">
      <selection activeCell="C76" sqref="C76"/>
    </sheetView>
  </sheetViews>
  <sheetFormatPr defaultRowHeight="15"/>
  <sheetData>
    <row r="1" spans="1:7">
      <c r="A1" t="s">
        <v>355</v>
      </c>
    </row>
    <row r="3" spans="1:7">
      <c r="B3" s="1" t="s">
        <v>356</v>
      </c>
    </row>
    <row r="4" spans="1:7">
      <c r="B4" s="1" t="s">
        <v>357</v>
      </c>
    </row>
    <row r="5" spans="1:7">
      <c r="B5" s="1" t="s">
        <v>358</v>
      </c>
    </row>
    <row r="6" spans="1:7">
      <c r="C6" t="s">
        <v>360</v>
      </c>
    </row>
    <row r="7" spans="1:7">
      <c r="C7" t="s">
        <v>361</v>
      </c>
    </row>
    <row r="8" spans="1:7">
      <c r="C8" t="s">
        <v>362</v>
      </c>
    </row>
    <row r="9" spans="1:7">
      <c r="C9" t="s">
        <v>363</v>
      </c>
    </row>
    <row r="10" spans="1:7">
      <c r="G10" s="1" t="s">
        <v>359</v>
      </c>
    </row>
    <row r="13" spans="1:7">
      <c r="E13" t="s">
        <v>423</v>
      </c>
    </row>
    <row r="17" spans="2:14">
      <c r="B17" s="1" t="s">
        <v>364</v>
      </c>
    </row>
    <row r="27" spans="2:14">
      <c r="M27" t="s">
        <v>373</v>
      </c>
    </row>
    <row r="28" spans="2:14">
      <c r="G28" s="1" t="s">
        <v>372</v>
      </c>
      <c r="N28" t="s">
        <v>374</v>
      </c>
    </row>
    <row r="30" spans="2:14">
      <c r="N30" t="s">
        <v>375</v>
      </c>
    </row>
    <row r="38" spans="1:4">
      <c r="A38" t="s">
        <v>376</v>
      </c>
    </row>
    <row r="40" spans="1:4">
      <c r="B40" t="s">
        <v>377</v>
      </c>
    </row>
    <row r="41" spans="1:4">
      <c r="B41" s="1" t="s">
        <v>378</v>
      </c>
    </row>
    <row r="42" spans="1:4">
      <c r="B42" t="s">
        <v>379</v>
      </c>
    </row>
    <row r="44" spans="1:4">
      <c r="B44" t="s">
        <v>381</v>
      </c>
    </row>
    <row r="45" spans="1:4">
      <c r="D45" t="s">
        <v>380</v>
      </c>
    </row>
    <row r="47" spans="1:4">
      <c r="B47" t="s">
        <v>383</v>
      </c>
    </row>
    <row r="48" spans="1:4">
      <c r="C48" t="s">
        <v>382</v>
      </c>
    </row>
    <row r="49" spans="2:3">
      <c r="C49" t="s">
        <v>384</v>
      </c>
    </row>
    <row r="52" spans="2:3">
      <c r="B52" t="s">
        <v>387</v>
      </c>
    </row>
    <row r="54" spans="2:3">
      <c r="C54" t="s">
        <v>385</v>
      </c>
    </row>
    <row r="57" spans="2:3">
      <c r="C57" t="s">
        <v>386</v>
      </c>
    </row>
    <row r="59" spans="2:3">
      <c r="B59" s="1" t="s">
        <v>388</v>
      </c>
    </row>
    <row r="62" spans="2:3">
      <c r="B62" t="s">
        <v>389</v>
      </c>
    </row>
    <row r="66" spans="1:3">
      <c r="B66" t="s">
        <v>390</v>
      </c>
    </row>
    <row r="68" spans="1:3">
      <c r="A68" s="1" t="s">
        <v>391</v>
      </c>
    </row>
    <row r="70" spans="1:3">
      <c r="B70" t="s">
        <v>392</v>
      </c>
    </row>
    <row r="72" spans="1:3">
      <c r="B72" t="s">
        <v>393</v>
      </c>
    </row>
    <row r="73" spans="1:3">
      <c r="C73" t="s">
        <v>394</v>
      </c>
    </row>
    <row r="76" spans="1:3">
      <c r="B76" t="s">
        <v>395</v>
      </c>
    </row>
    <row r="77" spans="1:3">
      <c r="C77" s="1" t="s">
        <v>396</v>
      </c>
    </row>
    <row r="81" spans="2:5">
      <c r="B81" t="s">
        <v>397</v>
      </c>
    </row>
    <row r="82" spans="2:5">
      <c r="B82" t="s">
        <v>398</v>
      </c>
    </row>
    <row r="84" spans="2:5">
      <c r="B84" t="s">
        <v>399</v>
      </c>
    </row>
    <row r="85" spans="2:5">
      <c r="C85" t="s">
        <v>400</v>
      </c>
    </row>
    <row r="87" spans="2:5">
      <c r="B87" s="1" t="s">
        <v>401</v>
      </c>
    </row>
    <row r="89" spans="2:5">
      <c r="C89" t="s">
        <v>402</v>
      </c>
    </row>
    <row r="90" spans="2:5">
      <c r="D90" t="s">
        <v>403</v>
      </c>
    </row>
    <row r="91" spans="2:5">
      <c r="D91" t="s">
        <v>404</v>
      </c>
    </row>
    <row r="92" spans="2:5">
      <c r="E92" t="s">
        <v>405</v>
      </c>
    </row>
    <row r="93" spans="2:5">
      <c r="E93" t="s">
        <v>406</v>
      </c>
    </row>
    <row r="96" spans="2:5">
      <c r="C96" t="s">
        <v>407</v>
      </c>
    </row>
    <row r="97" spans="2:3">
      <c r="C97" t="s">
        <v>408</v>
      </c>
    </row>
    <row r="105" spans="2:3">
      <c r="C105" t="s">
        <v>409</v>
      </c>
    </row>
    <row r="106" spans="2:3">
      <c r="C106" t="s">
        <v>410</v>
      </c>
    </row>
    <row r="108" spans="2:3">
      <c r="B108" t="s">
        <v>411</v>
      </c>
    </row>
    <row r="109" spans="2:3">
      <c r="C109" t="s">
        <v>412</v>
      </c>
    </row>
    <row r="111" spans="2:3">
      <c r="B111" t="s">
        <v>413</v>
      </c>
    </row>
    <row r="112" spans="2:3">
      <c r="C112" s="1" t="s">
        <v>414</v>
      </c>
    </row>
    <row r="114" spans="3:4">
      <c r="C114" t="s">
        <v>415</v>
      </c>
    </row>
    <row r="116" spans="3:4">
      <c r="C116" t="s">
        <v>416</v>
      </c>
    </row>
    <row r="117" spans="3:4">
      <c r="D117" t="s">
        <v>417</v>
      </c>
    </row>
    <row r="134" spans="2:2">
      <c r="B134" t="s">
        <v>415</v>
      </c>
    </row>
    <row r="135" spans="2:2">
      <c r="B135" t="s">
        <v>418</v>
      </c>
    </row>
    <row r="137" spans="2:2">
      <c r="B137" t="s">
        <v>419</v>
      </c>
    </row>
    <row r="138" spans="2:2">
      <c r="B138" t="s">
        <v>420</v>
      </c>
    </row>
    <row r="155" spans="2:2">
      <c r="B155" t="s">
        <v>421</v>
      </c>
    </row>
    <row r="156" spans="2:2">
      <c r="B156" t="s">
        <v>422</v>
      </c>
    </row>
    <row r="178" spans="1:1">
      <c r="A178" t="s">
        <v>424</v>
      </c>
    </row>
    <row r="189" spans="1:1">
      <c r="A189" t="s">
        <v>425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E2:I10"/>
  <sheetViews>
    <sheetView zoomScale="130" zoomScaleNormal="130" workbookViewId="0">
      <selection activeCell="G20" sqref="G20"/>
    </sheetView>
  </sheetViews>
  <sheetFormatPr defaultRowHeight="15"/>
  <sheetData>
    <row r="2" spans="5:9">
      <c r="E2" t="s">
        <v>369</v>
      </c>
    </row>
    <row r="3" spans="5:9">
      <c r="G3" t="s">
        <v>370</v>
      </c>
    </row>
    <row r="4" spans="5:9">
      <c r="E4" t="s">
        <v>365</v>
      </c>
    </row>
    <row r="6" spans="5:9">
      <c r="E6" t="s">
        <v>366</v>
      </c>
    </row>
    <row r="7" spans="5:9">
      <c r="E7" t="s">
        <v>367</v>
      </c>
    </row>
    <row r="9" spans="5:9">
      <c r="E9" t="s">
        <v>368</v>
      </c>
    </row>
    <row r="10" spans="5:9">
      <c r="I10" t="s">
        <v>371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P74"/>
  <sheetViews>
    <sheetView tabSelected="1" zoomScale="130" zoomScaleNormal="130" workbookViewId="0">
      <selection activeCell="D75" sqref="D75"/>
    </sheetView>
  </sheetViews>
  <sheetFormatPr defaultRowHeight="15"/>
  <cols>
    <col min="1" max="1" width="11.42578125" customWidth="1"/>
  </cols>
  <sheetData>
    <row r="2" spans="1:16">
      <c r="A2" t="s">
        <v>426</v>
      </c>
      <c r="E2" t="s">
        <v>427</v>
      </c>
      <c r="M2" t="s">
        <v>435</v>
      </c>
    </row>
    <row r="3" spans="1:16">
      <c r="M3" t="s">
        <v>436</v>
      </c>
    </row>
    <row r="4" spans="1:16">
      <c r="A4" s="1" t="s">
        <v>428</v>
      </c>
      <c r="E4" s="1" t="s">
        <v>429</v>
      </c>
    </row>
    <row r="6" spans="1:16">
      <c r="A6" t="s">
        <v>345</v>
      </c>
      <c r="E6" t="s">
        <v>345</v>
      </c>
      <c r="N6" t="s">
        <v>437</v>
      </c>
    </row>
    <row r="7" spans="1:16">
      <c r="A7" t="s">
        <v>430</v>
      </c>
      <c r="E7" t="s">
        <v>430</v>
      </c>
    </row>
    <row r="8" spans="1:16">
      <c r="A8" t="s">
        <v>431</v>
      </c>
      <c r="E8" t="s">
        <v>431</v>
      </c>
      <c r="N8" t="s">
        <v>438</v>
      </c>
    </row>
    <row r="9" spans="1:16">
      <c r="N9" t="s">
        <v>439</v>
      </c>
    </row>
    <row r="11" spans="1:16">
      <c r="A11" t="s">
        <v>433</v>
      </c>
      <c r="P11" s="13"/>
    </row>
    <row r="12" spans="1:16">
      <c r="A12" s="1" t="s">
        <v>432</v>
      </c>
    </row>
    <row r="13" spans="1:16">
      <c r="B13" t="s">
        <v>434</v>
      </c>
    </row>
    <row r="14" spans="1:16">
      <c r="A14" s="1" t="s">
        <v>443</v>
      </c>
    </row>
    <row r="15" spans="1:16">
      <c r="A15" t="s">
        <v>440</v>
      </c>
    </row>
    <row r="16" spans="1:16">
      <c r="B16" t="s">
        <v>441</v>
      </c>
    </row>
    <row r="17" spans="1:3">
      <c r="B17" t="s">
        <v>442</v>
      </c>
    </row>
    <row r="19" spans="1:3">
      <c r="A19" t="s">
        <v>444</v>
      </c>
    </row>
    <row r="20" spans="1:3">
      <c r="B20" t="s">
        <v>445</v>
      </c>
    </row>
    <row r="21" spans="1:3">
      <c r="B21" t="s">
        <v>446</v>
      </c>
    </row>
    <row r="22" spans="1:3">
      <c r="B22" t="s">
        <v>447</v>
      </c>
    </row>
    <row r="24" spans="1:3">
      <c r="A24" t="s">
        <v>448</v>
      </c>
    </row>
    <row r="25" spans="1:3">
      <c r="B25" t="s">
        <v>449</v>
      </c>
    </row>
    <row r="26" spans="1:3">
      <c r="B26" s="1" t="s">
        <v>450</v>
      </c>
      <c r="C26" t="s">
        <v>451</v>
      </c>
    </row>
    <row r="27" spans="1:3">
      <c r="B27" s="1" t="s">
        <v>452</v>
      </c>
    </row>
    <row r="28" spans="1:3">
      <c r="C28" t="s">
        <v>453</v>
      </c>
    </row>
    <row r="29" spans="1:3">
      <c r="B29" t="s">
        <v>454</v>
      </c>
    </row>
    <row r="31" spans="1:3">
      <c r="A31" s="1" t="s">
        <v>460</v>
      </c>
    </row>
    <row r="32" spans="1:3">
      <c r="B32" t="s">
        <v>455</v>
      </c>
    </row>
    <row r="33" spans="2:2">
      <c r="B33" t="s">
        <v>456</v>
      </c>
    </row>
    <row r="34" spans="2:2">
      <c r="B34" t="s">
        <v>457</v>
      </c>
    </row>
    <row r="36" spans="2:2">
      <c r="B36" t="s">
        <v>458</v>
      </c>
    </row>
    <row r="38" spans="2:2">
      <c r="B38" t="s">
        <v>459</v>
      </c>
    </row>
    <row r="40" spans="2:2">
      <c r="B40" t="s">
        <v>257</v>
      </c>
    </row>
    <row r="57" spans="1:4">
      <c r="A57" s="1" t="s">
        <v>461</v>
      </c>
    </row>
    <row r="58" spans="1:4">
      <c r="B58" t="s">
        <v>462</v>
      </c>
    </row>
    <row r="59" spans="1:4">
      <c r="B59" t="s">
        <v>463</v>
      </c>
    </row>
    <row r="60" spans="1:4">
      <c r="C60" t="s">
        <v>464</v>
      </c>
    </row>
    <row r="61" spans="1:4">
      <c r="D61" t="s">
        <v>465</v>
      </c>
    </row>
    <row r="62" spans="1:4">
      <c r="C62" t="s">
        <v>466</v>
      </c>
    </row>
    <row r="64" spans="1:4">
      <c r="B64" t="s">
        <v>467</v>
      </c>
    </row>
    <row r="65" spans="1:2">
      <c r="B65" t="s">
        <v>468</v>
      </c>
    </row>
    <row r="66" spans="1:2">
      <c r="B66" t="s">
        <v>469</v>
      </c>
    </row>
    <row r="68" spans="1:2">
      <c r="A68" s="1" t="s">
        <v>470</v>
      </c>
    </row>
    <row r="70" spans="1:2">
      <c r="B70" t="s">
        <v>471</v>
      </c>
    </row>
    <row r="72" spans="1:2">
      <c r="A72" s="1" t="s">
        <v>472</v>
      </c>
    </row>
    <row r="74" spans="1:2">
      <c r="B74" t="s">
        <v>474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2:K21"/>
  <sheetViews>
    <sheetView zoomScale="130" zoomScaleNormal="130" workbookViewId="0">
      <selection activeCell="K14" sqref="K14"/>
    </sheetView>
  </sheetViews>
  <sheetFormatPr defaultRowHeight="15"/>
  <sheetData>
    <row r="2" spans="2:10">
      <c r="E2" s="1" t="s">
        <v>431</v>
      </c>
    </row>
    <row r="9" spans="2:10">
      <c r="B9">
        <v>14</v>
      </c>
      <c r="H9">
        <v>0</v>
      </c>
    </row>
    <row r="10" spans="2:10">
      <c r="D10" t="s">
        <v>477</v>
      </c>
    </row>
    <row r="11" spans="2:10">
      <c r="D11" t="s">
        <v>478</v>
      </c>
    </row>
    <row r="16" spans="2:10">
      <c r="J16" t="s">
        <v>476</v>
      </c>
    </row>
    <row r="19" spans="9:11">
      <c r="I19" t="s">
        <v>473</v>
      </c>
    </row>
    <row r="21" spans="9:11">
      <c r="K21" s="14" t="s">
        <v>475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2:P30"/>
  <sheetViews>
    <sheetView topLeftCell="A19" zoomScale="85" zoomScaleNormal="85" workbookViewId="0">
      <selection activeCell="K42" sqref="K42"/>
    </sheetView>
  </sheetViews>
  <sheetFormatPr defaultRowHeight="15"/>
  <sheetData>
    <row r="2" spans="2:16">
      <c r="E2" s="1" t="s">
        <v>431</v>
      </c>
      <c r="J2" t="s">
        <v>484</v>
      </c>
    </row>
    <row r="9" spans="2:16">
      <c r="H9">
        <v>0</v>
      </c>
    </row>
    <row r="12" spans="2:16">
      <c r="B12" t="s">
        <v>479</v>
      </c>
    </row>
    <row r="14" spans="2:16">
      <c r="K14" t="s">
        <v>480</v>
      </c>
      <c r="O14" t="s">
        <v>485</v>
      </c>
      <c r="P14" t="s">
        <v>486</v>
      </c>
    </row>
    <row r="15" spans="2:16">
      <c r="B15" t="s">
        <v>481</v>
      </c>
      <c r="I15" t="s">
        <v>482</v>
      </c>
    </row>
    <row r="16" spans="2:16">
      <c r="I16" t="s">
        <v>483</v>
      </c>
      <c r="J16" t="s">
        <v>476</v>
      </c>
    </row>
    <row r="17" spans="1:11">
      <c r="I17" t="s">
        <v>287</v>
      </c>
    </row>
    <row r="19" spans="1:11">
      <c r="I19" t="s">
        <v>473</v>
      </c>
    </row>
    <row r="21" spans="1:11">
      <c r="K21" s="14" t="s">
        <v>475</v>
      </c>
    </row>
    <row r="28" spans="1:11">
      <c r="A28" t="s">
        <v>487</v>
      </c>
      <c r="B28" t="s">
        <v>488</v>
      </c>
    </row>
    <row r="29" spans="1:11">
      <c r="A29" t="s">
        <v>489</v>
      </c>
      <c r="B29" t="s">
        <v>490</v>
      </c>
    </row>
    <row r="30" spans="1:11">
      <c r="A30" t="s">
        <v>491</v>
      </c>
      <c r="B30" t="s">
        <v>492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7"/>
  <sheetViews>
    <sheetView zoomScale="145" zoomScaleNormal="145" workbookViewId="0">
      <selection activeCell="B4" sqref="B4"/>
    </sheetView>
  </sheetViews>
  <sheetFormatPr defaultRowHeight="15"/>
  <sheetData>
    <row r="2" spans="2:6">
      <c r="B2" s="1" t="s">
        <v>8</v>
      </c>
      <c r="F2" s="1" t="s">
        <v>9</v>
      </c>
    </row>
    <row r="3" spans="2:6">
      <c r="B3" t="s">
        <v>11</v>
      </c>
      <c r="F3" t="s">
        <v>10</v>
      </c>
    </row>
    <row r="4" spans="2:6">
      <c r="B4" t="s">
        <v>12</v>
      </c>
      <c r="F4" s="2" t="s">
        <v>2</v>
      </c>
    </row>
    <row r="5" spans="2:6">
      <c r="B5" t="s">
        <v>13</v>
      </c>
    </row>
    <row r="6" spans="2:6">
      <c r="B6" t="s">
        <v>14</v>
      </c>
    </row>
    <row r="7" spans="2:6">
      <c r="B7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80"/>
  <sheetViews>
    <sheetView topLeftCell="A88" zoomScale="130" zoomScaleNormal="130" workbookViewId="0">
      <selection activeCell="A94" sqref="A94"/>
    </sheetView>
  </sheetViews>
  <sheetFormatPr defaultRowHeight="15"/>
  <sheetData>
    <row r="1" spans="1:3">
      <c r="A1" s="1" t="s">
        <v>474</v>
      </c>
    </row>
    <row r="2" spans="1:3">
      <c r="B2" t="s">
        <v>493</v>
      </c>
    </row>
    <row r="3" spans="1:3">
      <c r="B3" t="s">
        <v>494</v>
      </c>
    </row>
    <row r="4" spans="1:3">
      <c r="B4" t="s">
        <v>495</v>
      </c>
    </row>
    <row r="5" spans="1:3">
      <c r="B5" t="s">
        <v>496</v>
      </c>
    </row>
    <row r="7" spans="1:3">
      <c r="B7" t="s">
        <v>497</v>
      </c>
    </row>
    <row r="9" spans="1:3">
      <c r="B9" t="s">
        <v>498</v>
      </c>
    </row>
    <row r="11" spans="1:3">
      <c r="B11" t="s">
        <v>499</v>
      </c>
      <c r="C11" t="s">
        <v>500</v>
      </c>
    </row>
    <row r="13" spans="1:3">
      <c r="A13" s="1">
        <v>1</v>
      </c>
      <c r="B13" t="s">
        <v>501</v>
      </c>
    </row>
    <row r="14" spans="1:3">
      <c r="B14" t="s">
        <v>502</v>
      </c>
    </row>
    <row r="15" spans="1:3">
      <c r="B15" t="s">
        <v>503</v>
      </c>
    </row>
    <row r="17" spans="1:4">
      <c r="A17" s="1">
        <v>2</v>
      </c>
      <c r="B17" t="s">
        <v>504</v>
      </c>
    </row>
    <row r="18" spans="1:4">
      <c r="B18" t="s">
        <v>505</v>
      </c>
    </row>
    <row r="20" spans="1:4">
      <c r="A20" s="1">
        <v>3</v>
      </c>
      <c r="B20" s="1" t="s">
        <v>506</v>
      </c>
    </row>
    <row r="21" spans="1:4">
      <c r="B21" s="1" t="s">
        <v>507</v>
      </c>
    </row>
    <row r="23" spans="1:4">
      <c r="A23" s="1">
        <v>4</v>
      </c>
      <c r="B23" t="s">
        <v>508</v>
      </c>
    </row>
    <row r="24" spans="1:4">
      <c r="B24" t="s">
        <v>509</v>
      </c>
    </row>
    <row r="27" spans="1:4">
      <c r="B27" s="1" t="s">
        <v>510</v>
      </c>
    </row>
    <row r="28" spans="1:4">
      <c r="C28" t="s">
        <v>511</v>
      </c>
    </row>
    <row r="29" spans="1:4">
      <c r="C29" t="s">
        <v>512</v>
      </c>
    </row>
    <row r="30" spans="1:4">
      <c r="D30" t="s">
        <v>513</v>
      </c>
    </row>
    <row r="31" spans="1:4">
      <c r="C31" t="s">
        <v>514</v>
      </c>
    </row>
    <row r="32" spans="1:4">
      <c r="D32" t="s">
        <v>515</v>
      </c>
    </row>
    <row r="33" spans="2:4">
      <c r="D33" t="s">
        <v>516</v>
      </c>
    </row>
    <row r="35" spans="2:4">
      <c r="B35" s="1" t="s">
        <v>517</v>
      </c>
    </row>
    <row r="36" spans="2:4">
      <c r="C36" t="s">
        <v>518</v>
      </c>
    </row>
    <row r="37" spans="2:4">
      <c r="D37" t="s">
        <v>519</v>
      </c>
    </row>
    <row r="38" spans="2:4">
      <c r="D38" t="s">
        <v>520</v>
      </c>
    </row>
    <row r="39" spans="2:4">
      <c r="D39" t="s">
        <v>521</v>
      </c>
    </row>
    <row r="40" spans="2:4">
      <c r="D40" t="s">
        <v>522</v>
      </c>
    </row>
    <row r="41" spans="2:4">
      <c r="D41" t="s">
        <v>523</v>
      </c>
    </row>
    <row r="42" spans="2:4">
      <c r="D42" t="s">
        <v>268</v>
      </c>
    </row>
    <row r="43" spans="2:4">
      <c r="D43" t="s">
        <v>524</v>
      </c>
    </row>
    <row r="45" spans="2:4">
      <c r="B45" s="1" t="s">
        <v>525</v>
      </c>
    </row>
    <row r="46" spans="2:4">
      <c r="C46" t="s">
        <v>526</v>
      </c>
    </row>
    <row r="47" spans="2:4">
      <c r="C47" t="s">
        <v>527</v>
      </c>
    </row>
    <row r="49" spans="3:4">
      <c r="C49" t="s">
        <v>528</v>
      </c>
      <c r="D49" t="s">
        <v>529</v>
      </c>
    </row>
    <row r="50" spans="3:4">
      <c r="D50" t="s">
        <v>530</v>
      </c>
    </row>
    <row r="51" spans="3:4">
      <c r="D51" t="s">
        <v>531</v>
      </c>
    </row>
    <row r="52" spans="3:4">
      <c r="D52" t="s">
        <v>532</v>
      </c>
    </row>
    <row r="53" spans="3:4">
      <c r="D53" t="s">
        <v>533</v>
      </c>
    </row>
    <row r="55" spans="3:4">
      <c r="C55" t="s">
        <v>534</v>
      </c>
      <c r="D55" t="s">
        <v>535</v>
      </c>
    </row>
    <row r="56" spans="3:4">
      <c r="D56" t="s">
        <v>536</v>
      </c>
    </row>
    <row r="57" spans="3:4">
      <c r="D57" t="s">
        <v>537</v>
      </c>
    </row>
    <row r="58" spans="3:4">
      <c r="D58" t="s">
        <v>538</v>
      </c>
    </row>
    <row r="59" spans="3:4">
      <c r="D59" t="s">
        <v>539</v>
      </c>
    </row>
    <row r="60" spans="3:4">
      <c r="D60" t="s">
        <v>540</v>
      </c>
    </row>
    <row r="62" spans="3:4">
      <c r="C62" t="s">
        <v>541</v>
      </c>
      <c r="D62" t="s">
        <v>542</v>
      </c>
    </row>
    <row r="63" spans="3:4">
      <c r="D63" t="s">
        <v>543</v>
      </c>
    </row>
    <row r="64" spans="3:4">
      <c r="D64" t="s">
        <v>544</v>
      </c>
    </row>
    <row r="65" spans="1:4">
      <c r="D65" t="s">
        <v>545</v>
      </c>
    </row>
    <row r="66" spans="1:4">
      <c r="D66" t="s">
        <v>546</v>
      </c>
    </row>
    <row r="68" spans="1:4">
      <c r="C68" t="s">
        <v>491</v>
      </c>
      <c r="D68" t="s">
        <v>547</v>
      </c>
    </row>
    <row r="69" spans="1:4">
      <c r="D69" t="s">
        <v>548</v>
      </c>
    </row>
    <row r="70" spans="1:4">
      <c r="D70" t="s">
        <v>549</v>
      </c>
    </row>
    <row r="71" spans="1:4">
      <c r="D71" t="s">
        <v>550</v>
      </c>
    </row>
    <row r="73" spans="1:4">
      <c r="C73" t="s">
        <v>489</v>
      </c>
      <c r="D73" t="s">
        <v>551</v>
      </c>
    </row>
    <row r="74" spans="1:4">
      <c r="D74" t="s">
        <v>552</v>
      </c>
    </row>
    <row r="76" spans="1:4">
      <c r="C76" t="s">
        <v>487</v>
      </c>
      <c r="D76" t="s">
        <v>553</v>
      </c>
    </row>
    <row r="77" spans="1:4">
      <c r="D77" t="s">
        <v>554</v>
      </c>
    </row>
    <row r="79" spans="1:4">
      <c r="A79" s="1" t="s">
        <v>555</v>
      </c>
    </row>
    <row r="80" spans="1:4">
      <c r="A80" s="2"/>
      <c r="B80" s="2"/>
      <c r="C80" s="2"/>
      <c r="D80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H62" sqref="H62"/>
    </sheetView>
  </sheetViews>
  <sheetFormatPr defaultRowHeight="15"/>
  <sheetData>
    <row r="1" spans="1:3">
      <c r="A1" s="1" t="s">
        <v>556</v>
      </c>
    </row>
    <row r="2" spans="1:3">
      <c r="B2" t="s">
        <v>557</v>
      </c>
    </row>
    <row r="3" spans="1:3">
      <c r="B3" t="s">
        <v>558</v>
      </c>
    </row>
    <row r="4" spans="1:3">
      <c r="B4" t="s">
        <v>559</v>
      </c>
    </row>
    <row r="6" spans="1:3">
      <c r="B6" t="s">
        <v>257</v>
      </c>
    </row>
    <row r="7" spans="1:3">
      <c r="C7" t="s">
        <v>560</v>
      </c>
    </row>
    <row r="8" spans="1:3">
      <c r="C8" t="s">
        <v>561</v>
      </c>
    </row>
    <row r="10" spans="1:3">
      <c r="B10" t="s">
        <v>562</v>
      </c>
    </row>
    <row r="11" spans="1:3">
      <c r="B11" t="s">
        <v>249</v>
      </c>
    </row>
    <row r="12" spans="1:3">
      <c r="C12" t="s">
        <v>563</v>
      </c>
    </row>
    <row r="13" spans="1:3">
      <c r="C13" t="s">
        <v>564</v>
      </c>
    </row>
    <row r="15" spans="1:3">
      <c r="B15" t="s">
        <v>565</v>
      </c>
    </row>
    <row r="18" spans="1:3">
      <c r="A18" s="1" t="s">
        <v>566</v>
      </c>
    </row>
    <row r="19" spans="1:3">
      <c r="B19" t="s">
        <v>567</v>
      </c>
    </row>
    <row r="20" spans="1:3">
      <c r="B20" t="s">
        <v>257</v>
      </c>
    </row>
    <row r="21" spans="1:3">
      <c r="C21" t="s">
        <v>568</v>
      </c>
    </row>
    <row r="22" spans="1:3">
      <c r="C22" t="s">
        <v>569</v>
      </c>
    </row>
    <row r="24" spans="1:3">
      <c r="B24" t="s">
        <v>570</v>
      </c>
    </row>
    <row r="25" spans="1:3">
      <c r="B25" t="s">
        <v>571</v>
      </c>
    </row>
    <row r="28" spans="1:3">
      <c r="A28" s="1" t="s">
        <v>572</v>
      </c>
      <c r="B28" t="s">
        <v>573</v>
      </c>
    </row>
    <row r="39" spans="2:11">
      <c r="B39" s="2"/>
      <c r="C39" s="2"/>
      <c r="D39" s="2"/>
      <c r="E39" s="2"/>
      <c r="F39" s="2"/>
      <c r="G39" s="2"/>
      <c r="H39" s="2"/>
      <c r="I39" s="2"/>
      <c r="J39" s="2"/>
    </row>
    <row r="41" spans="2:11">
      <c r="B41" t="s">
        <v>574</v>
      </c>
      <c r="G41" t="s">
        <v>574</v>
      </c>
    </row>
    <row r="42" spans="2:11">
      <c r="G42" t="s">
        <v>577</v>
      </c>
    </row>
    <row r="43" spans="2:11">
      <c r="G43" t="s">
        <v>578</v>
      </c>
      <c r="K43" t="s">
        <v>581</v>
      </c>
    </row>
    <row r="47" spans="2:11">
      <c r="G47" t="s">
        <v>575</v>
      </c>
    </row>
    <row r="48" spans="2:11">
      <c r="G48" t="s">
        <v>577</v>
      </c>
    </row>
    <row r="49" spans="1:7">
      <c r="G49" t="s">
        <v>579</v>
      </c>
    </row>
    <row r="52" spans="1:7">
      <c r="G52" t="s">
        <v>576</v>
      </c>
    </row>
    <row r="53" spans="1:7">
      <c r="G53" t="s">
        <v>577</v>
      </c>
    </row>
    <row r="54" spans="1:7">
      <c r="G54" t="s">
        <v>580</v>
      </c>
    </row>
    <row r="59" spans="1:7">
      <c r="A59" s="1" t="s">
        <v>572</v>
      </c>
    </row>
    <row r="60" spans="1:7">
      <c r="B60" t="s">
        <v>582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94"/>
  <sheetViews>
    <sheetView workbookViewId="0">
      <selection activeCell="E95" sqref="E95"/>
    </sheetView>
  </sheetViews>
  <sheetFormatPr defaultRowHeight="15"/>
  <cols>
    <col min="1" max="1" width="9.28515625" bestFit="1" customWidth="1"/>
    <col min="4" max="4" width="9.28515625" bestFit="1" customWidth="1"/>
    <col min="5" max="5" width="9.7109375" bestFit="1" customWidth="1"/>
    <col min="6" max="8" width="9.28515625" bestFit="1" customWidth="1"/>
    <col min="9" max="9" width="17.5703125" customWidth="1"/>
  </cols>
  <sheetData>
    <row r="1" spans="1:19">
      <c r="A1" s="1" t="s">
        <v>590</v>
      </c>
      <c r="L1" s="18" t="s">
        <v>591</v>
      </c>
      <c r="M1" s="8"/>
      <c r="N1" s="8"/>
      <c r="O1" s="8"/>
      <c r="P1" s="8"/>
      <c r="Q1" s="8"/>
      <c r="R1" s="8"/>
      <c r="S1" s="8"/>
    </row>
    <row r="2" spans="1:19">
      <c r="A2" s="8">
        <v>7369</v>
      </c>
      <c r="B2" s="8" t="s">
        <v>583</v>
      </c>
      <c r="C2" s="8"/>
      <c r="D2" s="8"/>
      <c r="E2" s="8"/>
      <c r="F2" s="8">
        <v>100</v>
      </c>
      <c r="G2" s="8"/>
      <c r="H2" s="8">
        <v>20</v>
      </c>
      <c r="I2" t="s">
        <v>593</v>
      </c>
      <c r="J2">
        <v>1</v>
      </c>
      <c r="L2" s="8">
        <v>7369</v>
      </c>
      <c r="M2" s="8" t="s">
        <v>585</v>
      </c>
      <c r="N2" s="8"/>
      <c r="O2" s="8"/>
      <c r="P2" s="8"/>
      <c r="Q2" s="8">
        <v>101</v>
      </c>
      <c r="R2" s="8"/>
      <c r="S2" s="8">
        <v>20</v>
      </c>
    </row>
    <row r="3" spans="1:19">
      <c r="A3" s="8">
        <v>7369</v>
      </c>
      <c r="B3" s="8" t="s">
        <v>183</v>
      </c>
      <c r="C3" s="8" t="s">
        <v>584</v>
      </c>
      <c r="D3" s="8">
        <v>7902</v>
      </c>
      <c r="E3" s="15">
        <v>29572</v>
      </c>
      <c r="F3" s="8">
        <v>800</v>
      </c>
      <c r="G3" s="8"/>
      <c r="H3" s="8">
        <v>20</v>
      </c>
      <c r="I3" t="s">
        <v>593</v>
      </c>
      <c r="J3">
        <v>2</v>
      </c>
      <c r="L3" s="8">
        <v>7369</v>
      </c>
      <c r="M3" s="8" t="s">
        <v>583</v>
      </c>
      <c r="N3" s="8"/>
      <c r="O3" s="8"/>
      <c r="P3" s="8"/>
      <c r="Q3" s="8">
        <v>100</v>
      </c>
      <c r="R3" s="8"/>
      <c r="S3" s="8">
        <v>20</v>
      </c>
    </row>
    <row r="4" spans="1:19">
      <c r="A4" s="8">
        <v>7369</v>
      </c>
      <c r="B4" s="8" t="s">
        <v>585</v>
      </c>
      <c r="C4" s="8"/>
      <c r="D4" s="8"/>
      <c r="E4" s="8"/>
      <c r="F4" s="8">
        <v>101</v>
      </c>
      <c r="G4" s="8"/>
      <c r="H4" s="8">
        <v>20</v>
      </c>
      <c r="I4" t="s">
        <v>593</v>
      </c>
      <c r="J4">
        <v>3</v>
      </c>
      <c r="L4" s="8">
        <v>7369</v>
      </c>
      <c r="M4" s="8" t="s">
        <v>183</v>
      </c>
      <c r="N4" s="8" t="s">
        <v>584</v>
      </c>
      <c r="O4" s="8">
        <v>7902</v>
      </c>
      <c r="P4" s="15">
        <v>29572</v>
      </c>
      <c r="Q4" s="8">
        <v>800</v>
      </c>
      <c r="R4" s="8"/>
      <c r="S4" s="8">
        <v>20</v>
      </c>
    </row>
    <row r="5" spans="1:19">
      <c r="A5" s="16">
        <v>7499</v>
      </c>
      <c r="B5" s="16" t="s">
        <v>184</v>
      </c>
      <c r="C5" s="16" t="s">
        <v>586</v>
      </c>
      <c r="D5" s="16">
        <v>7698</v>
      </c>
      <c r="E5" s="17">
        <v>29637</v>
      </c>
      <c r="F5" s="16">
        <v>1600</v>
      </c>
      <c r="G5" s="16">
        <v>300</v>
      </c>
      <c r="H5" s="16">
        <v>30</v>
      </c>
      <c r="I5" t="s">
        <v>592</v>
      </c>
      <c r="J5" s="19">
        <v>1</v>
      </c>
      <c r="L5" s="8">
        <v>7499</v>
      </c>
      <c r="M5" s="8" t="s">
        <v>184</v>
      </c>
      <c r="N5" s="8" t="s">
        <v>586</v>
      </c>
      <c r="O5" s="8">
        <v>7698</v>
      </c>
      <c r="P5" s="15">
        <v>29637</v>
      </c>
      <c r="Q5" s="8">
        <v>1600</v>
      </c>
      <c r="R5" s="8">
        <v>300</v>
      </c>
      <c r="S5" s="8">
        <v>30</v>
      </c>
    </row>
    <row r="6" spans="1:19">
      <c r="A6" s="16">
        <v>7499</v>
      </c>
      <c r="B6" s="16" t="s">
        <v>184</v>
      </c>
      <c r="C6" s="16" t="s">
        <v>586</v>
      </c>
      <c r="D6" s="16">
        <v>7698</v>
      </c>
      <c r="E6" s="17">
        <v>29637</v>
      </c>
      <c r="F6" s="16">
        <v>1600</v>
      </c>
      <c r="G6" s="16">
        <v>300</v>
      </c>
      <c r="H6" s="16">
        <v>30</v>
      </c>
      <c r="I6" t="s">
        <v>592</v>
      </c>
      <c r="J6" s="19">
        <v>2</v>
      </c>
      <c r="L6" s="8">
        <v>7521</v>
      </c>
      <c r="M6" s="8" t="s">
        <v>185</v>
      </c>
      <c r="N6" s="8" t="s">
        <v>586</v>
      </c>
      <c r="O6" s="8">
        <v>7698</v>
      </c>
      <c r="P6" s="15">
        <v>29639</v>
      </c>
      <c r="Q6" s="8">
        <v>1250</v>
      </c>
      <c r="R6" s="8">
        <v>500</v>
      </c>
      <c r="S6" s="8">
        <v>30</v>
      </c>
    </row>
    <row r="7" spans="1:19">
      <c r="A7" s="16">
        <v>7499</v>
      </c>
      <c r="B7" s="16" t="s">
        <v>184</v>
      </c>
      <c r="C7" s="16" t="s">
        <v>586</v>
      </c>
      <c r="D7" s="16">
        <v>7698</v>
      </c>
      <c r="E7" s="17">
        <v>29637</v>
      </c>
      <c r="F7" s="16">
        <v>1600</v>
      </c>
      <c r="G7" s="16">
        <v>300</v>
      </c>
      <c r="H7" s="16">
        <v>30</v>
      </c>
      <c r="I7" t="s">
        <v>592</v>
      </c>
      <c r="J7" s="19">
        <v>3</v>
      </c>
      <c r="L7" s="8">
        <v>7566</v>
      </c>
      <c r="M7" s="8" t="s">
        <v>186</v>
      </c>
      <c r="N7" s="8" t="s">
        <v>587</v>
      </c>
      <c r="O7" s="8">
        <v>7839</v>
      </c>
      <c r="P7" s="15">
        <v>29678</v>
      </c>
      <c r="Q7" s="8">
        <v>2975</v>
      </c>
      <c r="R7" s="8"/>
      <c r="S7" s="8">
        <v>20</v>
      </c>
    </row>
    <row r="8" spans="1:19">
      <c r="A8" s="8">
        <v>7521</v>
      </c>
      <c r="B8" s="8" t="s">
        <v>185</v>
      </c>
      <c r="C8" s="8" t="s">
        <v>586</v>
      </c>
      <c r="D8" s="8">
        <v>7698</v>
      </c>
      <c r="E8" s="15">
        <v>29639</v>
      </c>
      <c r="F8" s="8">
        <v>1250</v>
      </c>
      <c r="G8" s="8">
        <v>500</v>
      </c>
      <c r="H8" s="8">
        <v>30</v>
      </c>
      <c r="J8" s="20">
        <v>1</v>
      </c>
      <c r="L8" s="8">
        <v>7654</v>
      </c>
      <c r="M8" s="8" t="s">
        <v>187</v>
      </c>
      <c r="N8" s="8" t="s">
        <v>586</v>
      </c>
      <c r="O8" s="8">
        <v>7698</v>
      </c>
      <c r="P8" s="15">
        <v>29857</v>
      </c>
      <c r="Q8" s="8">
        <v>1250</v>
      </c>
      <c r="R8" s="8">
        <v>1400</v>
      </c>
      <c r="S8" s="8">
        <v>30</v>
      </c>
    </row>
    <row r="9" spans="1:19">
      <c r="A9" s="8">
        <v>7566</v>
      </c>
      <c r="B9" s="8" t="s">
        <v>186</v>
      </c>
      <c r="C9" s="8" t="s">
        <v>587</v>
      </c>
      <c r="D9" s="8">
        <v>7839</v>
      </c>
      <c r="E9" s="15">
        <v>29678</v>
      </c>
      <c r="F9" s="8">
        <v>2975</v>
      </c>
      <c r="G9" s="8"/>
      <c r="H9" s="8">
        <v>20</v>
      </c>
      <c r="J9" s="20">
        <v>1</v>
      </c>
      <c r="L9" s="8">
        <v>7698</v>
      </c>
      <c r="M9" s="8" t="s">
        <v>188</v>
      </c>
      <c r="N9" s="8" t="s">
        <v>587</v>
      </c>
      <c r="O9" s="8">
        <v>7839</v>
      </c>
      <c r="P9" s="15">
        <v>29707</v>
      </c>
      <c r="Q9" s="8">
        <v>2850</v>
      </c>
      <c r="R9" s="8"/>
      <c r="S9" s="8">
        <v>30</v>
      </c>
    </row>
    <row r="10" spans="1:19">
      <c r="A10" s="8">
        <v>7654</v>
      </c>
      <c r="B10" s="8" t="s">
        <v>187</v>
      </c>
      <c r="C10" s="8" t="s">
        <v>586</v>
      </c>
      <c r="D10" s="8">
        <v>7698</v>
      </c>
      <c r="E10" s="15">
        <v>29857</v>
      </c>
      <c r="F10" s="8">
        <v>1250</v>
      </c>
      <c r="G10" s="8">
        <v>1400</v>
      </c>
      <c r="H10" s="8">
        <v>30</v>
      </c>
      <c r="J10" s="20">
        <v>1</v>
      </c>
      <c r="L10" s="8">
        <v>7782</v>
      </c>
      <c r="M10" s="8" t="s">
        <v>189</v>
      </c>
      <c r="N10" s="8" t="s">
        <v>587</v>
      </c>
      <c r="O10" s="8">
        <v>7839</v>
      </c>
      <c r="P10" s="15">
        <v>29746</v>
      </c>
      <c r="Q10" s="8">
        <v>2450</v>
      </c>
      <c r="R10" s="8"/>
      <c r="S10" s="8">
        <v>10</v>
      </c>
    </row>
    <row r="11" spans="1:19">
      <c r="A11" s="8">
        <v>7698</v>
      </c>
      <c r="B11" s="8" t="s">
        <v>188</v>
      </c>
      <c r="C11" s="8" t="s">
        <v>587</v>
      </c>
      <c r="D11" s="8">
        <v>7839</v>
      </c>
      <c r="E11" s="15">
        <v>29707</v>
      </c>
      <c r="F11" s="8">
        <v>2850</v>
      </c>
      <c r="G11" s="8"/>
      <c r="H11" s="8">
        <v>30</v>
      </c>
      <c r="J11" s="20">
        <v>1</v>
      </c>
      <c r="L11" s="8">
        <v>7788</v>
      </c>
      <c r="M11" s="8" t="s">
        <v>190</v>
      </c>
      <c r="N11" s="8" t="s">
        <v>588</v>
      </c>
      <c r="O11" s="8">
        <v>7566</v>
      </c>
      <c r="P11" s="15">
        <v>31886</v>
      </c>
      <c r="Q11" s="8">
        <v>3000</v>
      </c>
      <c r="R11" s="8"/>
      <c r="S11" s="8">
        <v>20</v>
      </c>
    </row>
    <row r="12" spans="1:19">
      <c r="A12" s="8">
        <v>7782</v>
      </c>
      <c r="B12" s="8" t="s">
        <v>189</v>
      </c>
      <c r="C12" s="8" t="s">
        <v>587</v>
      </c>
      <c r="D12" s="8">
        <v>7839</v>
      </c>
      <c r="E12" s="15">
        <v>29746</v>
      </c>
      <c r="F12" s="8">
        <v>2450</v>
      </c>
      <c r="G12" s="8"/>
      <c r="H12" s="8">
        <v>10</v>
      </c>
      <c r="J12" s="20">
        <v>1</v>
      </c>
      <c r="L12" s="8">
        <v>7839</v>
      </c>
      <c r="M12" s="8" t="s">
        <v>191</v>
      </c>
      <c r="N12" s="8" t="s">
        <v>589</v>
      </c>
      <c r="O12" s="8"/>
      <c r="P12" s="15">
        <v>29907</v>
      </c>
      <c r="Q12" s="8">
        <v>5000</v>
      </c>
      <c r="R12" s="8"/>
      <c r="S12" s="8">
        <v>10</v>
      </c>
    </row>
    <row r="13" spans="1:19">
      <c r="A13" s="8">
        <v>7788</v>
      </c>
      <c r="B13" s="8" t="s">
        <v>190</v>
      </c>
      <c r="C13" s="8" t="s">
        <v>588</v>
      </c>
      <c r="D13" s="8">
        <v>7566</v>
      </c>
      <c r="E13" s="15">
        <v>31886</v>
      </c>
      <c r="F13" s="8">
        <v>3000</v>
      </c>
      <c r="G13" s="8"/>
      <c r="H13" s="8">
        <v>20</v>
      </c>
      <c r="J13" s="20">
        <v>1</v>
      </c>
      <c r="L13" s="8">
        <v>7844</v>
      </c>
      <c r="M13" s="8" t="s">
        <v>192</v>
      </c>
      <c r="N13" s="8" t="s">
        <v>586</v>
      </c>
      <c r="O13" s="8">
        <v>7698</v>
      </c>
      <c r="P13" s="15">
        <v>29837</v>
      </c>
      <c r="Q13" s="8">
        <v>1500</v>
      </c>
      <c r="R13" s="8">
        <v>0</v>
      </c>
      <c r="S13" s="8">
        <v>30</v>
      </c>
    </row>
    <row r="14" spans="1:19">
      <c r="A14" s="8">
        <v>7839</v>
      </c>
      <c r="B14" s="8" t="s">
        <v>191</v>
      </c>
      <c r="C14" s="8" t="s">
        <v>589</v>
      </c>
      <c r="D14" s="8"/>
      <c r="E14" s="15">
        <v>29907</v>
      </c>
      <c r="F14" s="8">
        <v>5000</v>
      </c>
      <c r="G14" s="8"/>
      <c r="H14" s="8">
        <v>10</v>
      </c>
      <c r="J14" s="20">
        <v>1</v>
      </c>
      <c r="L14" s="8">
        <v>7876</v>
      </c>
      <c r="M14" s="8" t="s">
        <v>193</v>
      </c>
      <c r="N14" s="8" t="s">
        <v>584</v>
      </c>
      <c r="O14" s="8">
        <v>7788</v>
      </c>
      <c r="P14" s="15">
        <v>31920</v>
      </c>
      <c r="Q14" s="8">
        <v>1100</v>
      </c>
      <c r="R14" s="8"/>
      <c r="S14" s="8">
        <v>20</v>
      </c>
    </row>
    <row r="15" spans="1:19">
      <c r="A15" s="8">
        <v>7844</v>
      </c>
      <c r="B15" s="8" t="s">
        <v>192</v>
      </c>
      <c r="C15" s="8" t="s">
        <v>586</v>
      </c>
      <c r="D15" s="8">
        <v>7698</v>
      </c>
      <c r="E15" s="15">
        <v>29837</v>
      </c>
      <c r="F15" s="8">
        <v>1500</v>
      </c>
      <c r="G15" s="8">
        <v>0</v>
      </c>
      <c r="H15" s="8">
        <v>30</v>
      </c>
      <c r="J15" s="20">
        <v>1</v>
      </c>
      <c r="L15" s="8">
        <v>7900</v>
      </c>
      <c r="M15" s="8" t="s">
        <v>194</v>
      </c>
      <c r="N15" s="8" t="s">
        <v>584</v>
      </c>
      <c r="O15" s="8">
        <v>7698</v>
      </c>
      <c r="P15" s="15">
        <v>29923</v>
      </c>
      <c r="Q15" s="8">
        <v>950</v>
      </c>
      <c r="R15" s="8"/>
      <c r="S15" s="8">
        <v>30</v>
      </c>
    </row>
    <row r="16" spans="1:19">
      <c r="A16" s="8">
        <v>7876</v>
      </c>
      <c r="B16" s="8" t="s">
        <v>193</v>
      </c>
      <c r="C16" s="8" t="s">
        <v>584</v>
      </c>
      <c r="D16" s="8">
        <v>7788</v>
      </c>
      <c r="E16" s="15">
        <v>31920</v>
      </c>
      <c r="F16" s="8">
        <v>1100</v>
      </c>
      <c r="G16" s="8"/>
      <c r="H16" s="8">
        <v>20</v>
      </c>
      <c r="J16" s="20">
        <v>1</v>
      </c>
      <c r="L16" s="8">
        <v>7902</v>
      </c>
      <c r="M16" s="8" t="s">
        <v>195</v>
      </c>
      <c r="N16" s="8" t="s">
        <v>588</v>
      </c>
      <c r="O16" s="8">
        <v>7566</v>
      </c>
      <c r="P16" s="15">
        <v>29923</v>
      </c>
      <c r="Q16" s="8">
        <v>3000</v>
      </c>
      <c r="R16" s="8"/>
      <c r="S16" s="8">
        <v>20</v>
      </c>
    </row>
    <row r="17" spans="1:19">
      <c r="A17" s="8">
        <v>7900</v>
      </c>
      <c r="B17" s="8" t="s">
        <v>194</v>
      </c>
      <c r="C17" s="8" t="s">
        <v>584</v>
      </c>
      <c r="D17" s="8">
        <v>7698</v>
      </c>
      <c r="E17" s="15">
        <v>29923</v>
      </c>
      <c r="F17" s="8">
        <v>950</v>
      </c>
      <c r="G17" s="8"/>
      <c r="H17" s="8">
        <v>30</v>
      </c>
      <c r="J17" s="20">
        <v>1</v>
      </c>
      <c r="L17" s="8">
        <v>7934</v>
      </c>
      <c r="M17" s="8" t="s">
        <v>196</v>
      </c>
      <c r="N17" s="8" t="s">
        <v>584</v>
      </c>
      <c r="O17" s="8">
        <v>7782</v>
      </c>
      <c r="P17" s="15">
        <v>29974</v>
      </c>
      <c r="Q17" s="8">
        <v>1300</v>
      </c>
      <c r="R17" s="8"/>
      <c r="S17" s="8">
        <v>10</v>
      </c>
    </row>
    <row r="18" spans="1:19">
      <c r="A18" s="8">
        <v>7902</v>
      </c>
      <c r="B18" s="8" t="s">
        <v>195</v>
      </c>
      <c r="C18" s="8" t="s">
        <v>588</v>
      </c>
      <c r="D18" s="8">
        <v>7566</v>
      </c>
      <c r="E18" s="15">
        <v>29923</v>
      </c>
      <c r="F18" s="8">
        <v>3000</v>
      </c>
      <c r="G18" s="8"/>
      <c r="H18" s="8">
        <v>20</v>
      </c>
      <c r="J18" s="20">
        <v>1</v>
      </c>
    </row>
    <row r="19" spans="1:19">
      <c r="A19" s="8">
        <v>7934</v>
      </c>
      <c r="B19" s="8" t="s">
        <v>196</v>
      </c>
      <c r="C19" s="8" t="s">
        <v>584</v>
      </c>
      <c r="D19" s="8">
        <v>7782</v>
      </c>
      <c r="E19" s="15">
        <v>29974</v>
      </c>
      <c r="F19" s="8">
        <v>1300</v>
      </c>
      <c r="G19" s="8"/>
      <c r="H19" s="8">
        <v>10</v>
      </c>
      <c r="J19" s="20">
        <v>1</v>
      </c>
    </row>
    <row r="25" spans="1:19">
      <c r="A25" t="s">
        <v>594</v>
      </c>
    </row>
    <row r="26" spans="1:19">
      <c r="A26" t="s">
        <v>595</v>
      </c>
    </row>
    <row r="27" spans="1:19">
      <c r="A27" t="s">
        <v>596</v>
      </c>
    </row>
    <row r="28" spans="1:19">
      <c r="A28" t="s">
        <v>597</v>
      </c>
    </row>
    <row r="29" spans="1:19">
      <c r="A29" t="s">
        <v>598</v>
      </c>
    </row>
    <row r="30" spans="1:19">
      <c r="A30" t="s">
        <v>599</v>
      </c>
    </row>
    <row r="31" spans="1:19">
      <c r="A31" t="s">
        <v>600</v>
      </c>
    </row>
    <row r="32" spans="1:19">
      <c r="A32" t="s">
        <v>601</v>
      </c>
    </row>
    <row r="33" spans="1:3">
      <c r="A33" t="s">
        <v>602</v>
      </c>
    </row>
    <row r="36" spans="1:3">
      <c r="A36" t="s">
        <v>603</v>
      </c>
    </row>
    <row r="37" spans="1:3">
      <c r="A37" t="s">
        <v>604</v>
      </c>
    </row>
    <row r="41" spans="1:3">
      <c r="A41" t="s">
        <v>605</v>
      </c>
    </row>
    <row r="43" spans="1:3">
      <c r="B43" t="s">
        <v>606</v>
      </c>
    </row>
    <row r="44" spans="1:3">
      <c r="C44" t="s">
        <v>607</v>
      </c>
    </row>
    <row r="45" spans="1:3">
      <c r="C45" t="s">
        <v>611</v>
      </c>
    </row>
    <row r="46" spans="1:3">
      <c r="B46" t="s">
        <v>608</v>
      </c>
    </row>
    <row r="47" spans="1:3">
      <c r="C47" t="s">
        <v>609</v>
      </c>
    </row>
    <row r="48" spans="1:3">
      <c r="C48" t="s">
        <v>257</v>
      </c>
    </row>
    <row r="49" spans="1:6">
      <c r="D49" t="s">
        <v>610</v>
      </c>
    </row>
    <row r="52" spans="1:6">
      <c r="A52" s="1" t="s">
        <v>612</v>
      </c>
    </row>
    <row r="53" spans="1:6">
      <c r="B53" t="s">
        <v>613</v>
      </c>
    </row>
    <row r="54" spans="1:6">
      <c r="B54" t="s">
        <v>614</v>
      </c>
    </row>
    <row r="56" spans="1:6">
      <c r="B56" t="s">
        <v>615</v>
      </c>
    </row>
    <row r="58" spans="1:6">
      <c r="B58" t="s">
        <v>616</v>
      </c>
    </row>
    <row r="59" spans="1:6">
      <c r="C59" t="s">
        <v>617</v>
      </c>
    </row>
    <row r="60" spans="1:6">
      <c r="D60" t="s">
        <v>618</v>
      </c>
    </row>
    <row r="61" spans="1:6">
      <c r="C61" t="s">
        <v>257</v>
      </c>
    </row>
    <row r="62" spans="1:6">
      <c r="D62" s="8" t="s">
        <v>621</v>
      </c>
      <c r="E62" s="8" t="s">
        <v>622</v>
      </c>
      <c r="F62" s="8">
        <v>100</v>
      </c>
    </row>
    <row r="63" spans="1:6">
      <c r="D63" s="8" t="s">
        <v>621</v>
      </c>
      <c r="E63" s="8" t="s">
        <v>622</v>
      </c>
      <c r="F63" s="8">
        <v>100</v>
      </c>
    </row>
    <row r="64" spans="1:6">
      <c r="D64" s="8" t="s">
        <v>621</v>
      </c>
      <c r="E64" s="8" t="s">
        <v>622</v>
      </c>
      <c r="F64" s="8">
        <v>100</v>
      </c>
    </row>
    <row r="65" spans="2:6">
      <c r="C65" t="s">
        <v>619</v>
      </c>
    </row>
    <row r="66" spans="2:6">
      <c r="D66" t="s">
        <v>620</v>
      </c>
    </row>
    <row r="67" spans="2:6">
      <c r="C67" t="s">
        <v>257</v>
      </c>
    </row>
    <row r="69" spans="2:6">
      <c r="D69" s="8" t="s">
        <v>621</v>
      </c>
      <c r="E69" s="8" t="s">
        <v>622</v>
      </c>
      <c r="F69" s="8">
        <v>100</v>
      </c>
    </row>
    <row r="70" spans="2:6">
      <c r="D70" s="8" t="s">
        <v>621</v>
      </c>
      <c r="E70" s="8" t="s">
        <v>623</v>
      </c>
      <c r="F70" s="8">
        <v>200</v>
      </c>
    </row>
    <row r="71" spans="2:6">
      <c r="D71" s="8" t="s">
        <v>621</v>
      </c>
      <c r="E71" s="8" t="s">
        <v>624</v>
      </c>
      <c r="F71" s="8">
        <v>300</v>
      </c>
    </row>
    <row r="74" spans="2:6">
      <c r="B74" t="s">
        <v>625</v>
      </c>
    </row>
    <row r="77" spans="2:6">
      <c r="B77" t="s">
        <v>627</v>
      </c>
    </row>
    <row r="78" spans="2:6">
      <c r="B78" t="s">
        <v>603</v>
      </c>
    </row>
    <row r="79" spans="2:6">
      <c r="B79" t="s">
        <v>626</v>
      </c>
    </row>
    <row r="81" spans="2:4">
      <c r="B81" t="s">
        <v>628</v>
      </c>
    </row>
    <row r="82" spans="2:4">
      <c r="D82" t="s">
        <v>629</v>
      </c>
    </row>
    <row r="84" spans="2:4">
      <c r="B84" s="2" t="s">
        <v>630</v>
      </c>
      <c r="C84" s="2" t="s">
        <v>631</v>
      </c>
    </row>
    <row r="85" spans="2:4">
      <c r="B85" s="2"/>
    </row>
    <row r="86" spans="2:4">
      <c r="B86" s="2"/>
      <c r="C86" t="s">
        <v>594</v>
      </c>
    </row>
    <row r="87" spans="2:4">
      <c r="B87" s="2"/>
      <c r="C87" t="s">
        <v>595</v>
      </c>
    </row>
    <row r="88" spans="2:4">
      <c r="B88" s="2"/>
      <c r="C88" t="s">
        <v>596</v>
      </c>
    </row>
    <row r="89" spans="2:4">
      <c r="B89" s="2"/>
      <c r="C89" t="s">
        <v>597</v>
      </c>
    </row>
    <row r="90" spans="2:4">
      <c r="B90" s="2"/>
      <c r="C90" t="s">
        <v>598</v>
      </c>
    </row>
    <row r="91" spans="2:4">
      <c r="B91" s="2"/>
      <c r="C91" t="s">
        <v>599</v>
      </c>
    </row>
    <row r="92" spans="2:4">
      <c r="B92" s="2"/>
      <c r="C92" t="s">
        <v>600</v>
      </c>
    </row>
    <row r="93" spans="2:4">
      <c r="B93" s="2"/>
      <c r="C93" t="s">
        <v>601</v>
      </c>
    </row>
    <row r="94" spans="2:4">
      <c r="B94" s="2"/>
      <c r="C94" t="s">
        <v>632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E19" sqref="E19"/>
    </sheetView>
  </sheetViews>
  <sheetFormatPr defaultRowHeight="15"/>
  <sheetData>
    <row r="1" spans="1:1">
      <c r="A1" t="s">
        <v>268</v>
      </c>
    </row>
    <row r="17" spans="1:1">
      <c r="A17" t="s">
        <v>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3" sqref="F13"/>
    </sheetView>
  </sheetViews>
  <sheetFormatPr defaultRowHeight="15"/>
  <sheetData>
    <row r="1" spans="1:1">
      <c r="A1" s="1" t="s">
        <v>634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"/>
  <sheetViews>
    <sheetView topLeftCell="A16" zoomScale="145" zoomScaleNormal="145" workbookViewId="0">
      <selection activeCell="D7" sqref="D7"/>
    </sheetView>
  </sheetViews>
  <sheetFormatPr defaultRowHeight="15"/>
  <sheetData>
    <row r="1" spans="1:3">
      <c r="A1" s="1" t="s">
        <v>635</v>
      </c>
    </row>
    <row r="3" spans="1:3">
      <c r="B3" t="s">
        <v>636</v>
      </c>
    </row>
    <row r="4" spans="1:3">
      <c r="C4" t="s">
        <v>637</v>
      </c>
    </row>
    <row r="5" spans="1:3">
      <c r="C5" t="s">
        <v>638</v>
      </c>
    </row>
    <row r="6" spans="1:3">
      <c r="C6" t="s">
        <v>639</v>
      </c>
    </row>
    <row r="7" spans="1:3">
      <c r="C7" t="s">
        <v>640</v>
      </c>
    </row>
    <row r="8" spans="1:3">
      <c r="C8" t="s">
        <v>641</v>
      </c>
    </row>
    <row r="9" spans="1:3">
      <c r="C9" t="s">
        <v>642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M37"/>
  <sheetViews>
    <sheetView workbookViewId="0">
      <selection activeCell="K3" sqref="K3:L3"/>
    </sheetView>
  </sheetViews>
  <sheetFormatPr defaultRowHeight="15"/>
  <sheetData>
    <row r="2" spans="1:13">
      <c r="A2">
        <v>7369</v>
      </c>
      <c r="B2" t="s">
        <v>183</v>
      </c>
      <c r="C2" t="s">
        <v>584</v>
      </c>
      <c r="D2">
        <v>7902</v>
      </c>
      <c r="E2" s="21">
        <v>29572</v>
      </c>
      <c r="F2">
        <v>800</v>
      </c>
      <c r="H2" s="2">
        <v>20</v>
      </c>
      <c r="K2" s="2">
        <v>10</v>
      </c>
      <c r="L2" t="s">
        <v>175</v>
      </c>
      <c r="M2" t="s">
        <v>176</v>
      </c>
    </row>
    <row r="3" spans="1:13">
      <c r="A3">
        <v>7499</v>
      </c>
      <c r="B3" t="s">
        <v>184</v>
      </c>
      <c r="C3" t="s">
        <v>586</v>
      </c>
      <c r="D3">
        <v>7698</v>
      </c>
      <c r="E3" s="21">
        <v>29637</v>
      </c>
      <c r="F3">
        <v>1600</v>
      </c>
      <c r="G3">
        <v>300</v>
      </c>
      <c r="H3" s="2">
        <v>30</v>
      </c>
      <c r="K3" s="2">
        <v>20</v>
      </c>
      <c r="L3" t="s">
        <v>177</v>
      </c>
      <c r="M3" t="s">
        <v>178</v>
      </c>
    </row>
    <row r="4" spans="1:13">
      <c r="A4">
        <v>7521</v>
      </c>
      <c r="B4" t="s">
        <v>185</v>
      </c>
      <c r="C4" t="s">
        <v>586</v>
      </c>
      <c r="D4">
        <v>7698</v>
      </c>
      <c r="E4" s="21">
        <v>29639</v>
      </c>
      <c r="F4">
        <v>1250</v>
      </c>
      <c r="G4">
        <v>500</v>
      </c>
      <c r="H4" s="2">
        <v>30</v>
      </c>
      <c r="K4" s="2">
        <v>30</v>
      </c>
      <c r="L4" t="s">
        <v>179</v>
      </c>
      <c r="M4" t="s">
        <v>180</v>
      </c>
    </row>
    <row r="5" spans="1:13">
      <c r="A5">
        <v>7566</v>
      </c>
      <c r="B5" t="s">
        <v>186</v>
      </c>
      <c r="C5" t="s">
        <v>587</v>
      </c>
      <c r="D5">
        <v>7839</v>
      </c>
      <c r="E5" s="21">
        <v>29678</v>
      </c>
      <c r="F5">
        <v>2975</v>
      </c>
      <c r="H5" s="2">
        <v>20</v>
      </c>
      <c r="K5" s="2">
        <v>40</v>
      </c>
      <c r="L5" t="s">
        <v>181</v>
      </c>
      <c r="M5" t="s">
        <v>182</v>
      </c>
    </row>
    <row r="6" spans="1:13">
      <c r="A6">
        <v>7654</v>
      </c>
      <c r="B6" t="s">
        <v>187</v>
      </c>
      <c r="C6" t="s">
        <v>586</v>
      </c>
      <c r="D6">
        <v>7698</v>
      </c>
      <c r="E6" s="21">
        <v>29857</v>
      </c>
      <c r="F6">
        <v>1250</v>
      </c>
      <c r="G6">
        <v>1400</v>
      </c>
      <c r="H6" s="2">
        <v>30</v>
      </c>
      <c r="K6">
        <v>20</v>
      </c>
      <c r="L6" t="s">
        <v>644</v>
      </c>
      <c r="M6" t="s">
        <v>645</v>
      </c>
    </row>
    <row r="7" spans="1:13">
      <c r="A7">
        <v>7698</v>
      </c>
      <c r="B7" t="s">
        <v>188</v>
      </c>
      <c r="C7" t="s">
        <v>587</v>
      </c>
      <c r="D7">
        <v>7839</v>
      </c>
      <c r="E7" s="21">
        <v>29707</v>
      </c>
      <c r="F7">
        <v>2850</v>
      </c>
      <c r="H7" s="2">
        <v>30</v>
      </c>
    </row>
    <row r="8" spans="1:13">
      <c r="A8">
        <v>7782</v>
      </c>
      <c r="B8" t="s">
        <v>189</v>
      </c>
      <c r="C8" t="s">
        <v>587</v>
      </c>
      <c r="D8">
        <v>7839</v>
      </c>
      <c r="E8" s="21">
        <v>29746</v>
      </c>
      <c r="F8">
        <v>2450</v>
      </c>
      <c r="H8" s="2">
        <v>10</v>
      </c>
    </row>
    <row r="9" spans="1:13">
      <c r="A9">
        <v>7788</v>
      </c>
      <c r="B9" t="s">
        <v>190</v>
      </c>
      <c r="C9" t="s">
        <v>588</v>
      </c>
      <c r="D9">
        <v>7566</v>
      </c>
      <c r="E9" s="21">
        <v>31886</v>
      </c>
      <c r="F9">
        <v>3000</v>
      </c>
      <c r="H9" s="2">
        <v>20</v>
      </c>
    </row>
    <row r="10" spans="1:13">
      <c r="A10">
        <v>7839</v>
      </c>
      <c r="B10" t="s">
        <v>191</v>
      </c>
      <c r="C10" t="s">
        <v>589</v>
      </c>
      <c r="E10" s="21">
        <v>29907</v>
      </c>
      <c r="F10">
        <v>5000</v>
      </c>
      <c r="H10" s="2">
        <v>10</v>
      </c>
    </row>
    <row r="11" spans="1:13">
      <c r="A11">
        <v>7844</v>
      </c>
      <c r="B11" t="s">
        <v>192</v>
      </c>
      <c r="C11" t="s">
        <v>586</v>
      </c>
      <c r="D11">
        <v>7698</v>
      </c>
      <c r="E11" s="21">
        <v>29837</v>
      </c>
      <c r="F11">
        <v>1500</v>
      </c>
      <c r="G11">
        <v>0</v>
      </c>
      <c r="H11" s="2">
        <v>30</v>
      </c>
    </row>
    <row r="12" spans="1:13">
      <c r="A12">
        <v>7876</v>
      </c>
      <c r="B12" t="s">
        <v>193</v>
      </c>
      <c r="C12" t="s">
        <v>584</v>
      </c>
      <c r="D12">
        <v>7788</v>
      </c>
      <c r="E12" s="21">
        <v>31920</v>
      </c>
      <c r="F12">
        <v>1100</v>
      </c>
      <c r="H12" s="2">
        <v>20</v>
      </c>
    </row>
    <row r="13" spans="1:13">
      <c r="A13">
        <v>7900</v>
      </c>
      <c r="B13" t="s">
        <v>194</v>
      </c>
      <c r="C13" t="s">
        <v>584</v>
      </c>
      <c r="D13">
        <v>7698</v>
      </c>
      <c r="E13" s="21">
        <v>29923</v>
      </c>
      <c r="F13">
        <v>950</v>
      </c>
      <c r="H13" s="2">
        <v>30</v>
      </c>
    </row>
    <row r="14" spans="1:13">
      <c r="A14">
        <v>7902</v>
      </c>
      <c r="B14" t="s">
        <v>195</v>
      </c>
      <c r="C14" t="s">
        <v>588</v>
      </c>
      <c r="D14">
        <v>7566</v>
      </c>
      <c r="E14" s="21">
        <v>29923</v>
      </c>
      <c r="F14">
        <v>3000</v>
      </c>
      <c r="H14" s="2">
        <v>20</v>
      </c>
    </row>
    <row r="15" spans="1:13">
      <c r="A15">
        <v>7934</v>
      </c>
      <c r="B15" t="s">
        <v>196</v>
      </c>
      <c r="C15" t="s">
        <v>584</v>
      </c>
      <c r="D15">
        <v>7782</v>
      </c>
      <c r="E15" s="21">
        <v>29974</v>
      </c>
      <c r="F15">
        <v>1300</v>
      </c>
      <c r="H15" s="2">
        <v>10</v>
      </c>
    </row>
    <row r="16" spans="1:13">
      <c r="A16" s="22">
        <v>1212</v>
      </c>
      <c r="B16" s="22" t="s">
        <v>583</v>
      </c>
      <c r="C16" s="22"/>
      <c r="D16" s="22"/>
      <c r="E16" s="22"/>
      <c r="F16" s="22">
        <v>1000</v>
      </c>
      <c r="G16" s="22"/>
      <c r="H16" s="23">
        <v>99</v>
      </c>
    </row>
    <row r="18" spans="1:12">
      <c r="C18" s="1">
        <v>15</v>
      </c>
      <c r="H18" s="2">
        <v>4</v>
      </c>
      <c r="K18">
        <v>3</v>
      </c>
      <c r="L18" t="s">
        <v>643</v>
      </c>
    </row>
    <row r="19" spans="1:12">
      <c r="G19" t="s">
        <v>643</v>
      </c>
      <c r="H19" s="2">
        <v>3</v>
      </c>
      <c r="K19">
        <v>4</v>
      </c>
    </row>
    <row r="21" spans="1:12">
      <c r="A21">
        <v>7934</v>
      </c>
      <c r="B21" t="s">
        <v>196</v>
      </c>
      <c r="C21" t="s">
        <v>584</v>
      </c>
      <c r="D21">
        <v>7782</v>
      </c>
      <c r="E21" s="21">
        <v>29974</v>
      </c>
      <c r="F21">
        <v>1300</v>
      </c>
      <c r="H21">
        <v>10</v>
      </c>
      <c r="I21" t="s">
        <v>175</v>
      </c>
      <c r="J21" t="s">
        <v>176</v>
      </c>
    </row>
    <row r="22" spans="1:12">
      <c r="A22">
        <v>7839</v>
      </c>
      <c r="B22" t="s">
        <v>191</v>
      </c>
      <c r="C22" t="s">
        <v>589</v>
      </c>
      <c r="E22" s="21">
        <v>29907</v>
      </c>
      <c r="F22">
        <v>5000</v>
      </c>
      <c r="H22">
        <v>10</v>
      </c>
      <c r="I22" t="s">
        <v>175</v>
      </c>
      <c r="J22" t="s">
        <v>176</v>
      </c>
    </row>
    <row r="23" spans="1:12">
      <c r="A23">
        <v>7782</v>
      </c>
      <c r="B23" t="s">
        <v>189</v>
      </c>
      <c r="C23" t="s">
        <v>587</v>
      </c>
      <c r="D23">
        <v>7839</v>
      </c>
      <c r="E23" s="21">
        <v>29746</v>
      </c>
      <c r="F23">
        <v>2450</v>
      </c>
      <c r="H23">
        <v>10</v>
      </c>
      <c r="I23" t="s">
        <v>175</v>
      </c>
      <c r="J23" t="s">
        <v>176</v>
      </c>
    </row>
    <row r="24" spans="1:12">
      <c r="A24">
        <v>7902</v>
      </c>
      <c r="B24" t="s">
        <v>195</v>
      </c>
      <c r="C24" t="s">
        <v>588</v>
      </c>
      <c r="D24">
        <v>7566</v>
      </c>
      <c r="E24" s="21">
        <v>29923</v>
      </c>
      <c r="F24">
        <v>3000</v>
      </c>
      <c r="H24">
        <v>20</v>
      </c>
      <c r="I24" t="s">
        <v>177</v>
      </c>
      <c r="J24" t="s">
        <v>178</v>
      </c>
    </row>
    <row r="25" spans="1:12">
      <c r="A25">
        <v>7876</v>
      </c>
      <c r="B25" t="s">
        <v>193</v>
      </c>
      <c r="C25" t="s">
        <v>584</v>
      </c>
      <c r="D25">
        <v>7788</v>
      </c>
      <c r="E25" s="21">
        <v>31920</v>
      </c>
      <c r="F25">
        <v>1100</v>
      </c>
      <c r="H25">
        <v>20</v>
      </c>
      <c r="I25" t="s">
        <v>177</v>
      </c>
      <c r="J25" t="s">
        <v>178</v>
      </c>
    </row>
    <row r="26" spans="1:12">
      <c r="A26">
        <v>7788</v>
      </c>
      <c r="B26" t="s">
        <v>190</v>
      </c>
      <c r="C26" t="s">
        <v>588</v>
      </c>
      <c r="D26">
        <v>7566</v>
      </c>
      <c r="E26" s="21">
        <v>31886</v>
      </c>
      <c r="F26">
        <v>3000</v>
      </c>
      <c r="H26">
        <v>20</v>
      </c>
      <c r="I26" t="s">
        <v>177</v>
      </c>
      <c r="J26" t="s">
        <v>178</v>
      </c>
    </row>
    <row r="27" spans="1:12">
      <c r="A27">
        <v>7566</v>
      </c>
      <c r="B27" t="s">
        <v>186</v>
      </c>
      <c r="C27" t="s">
        <v>587</v>
      </c>
      <c r="D27">
        <v>7839</v>
      </c>
      <c r="E27" s="21">
        <v>29678</v>
      </c>
      <c r="F27">
        <v>2975</v>
      </c>
      <c r="H27">
        <v>20</v>
      </c>
      <c r="I27" t="s">
        <v>177</v>
      </c>
      <c r="J27" t="s">
        <v>178</v>
      </c>
    </row>
    <row r="28" spans="1:12">
      <c r="A28">
        <v>7369</v>
      </c>
      <c r="B28" t="s">
        <v>183</v>
      </c>
      <c r="C28" t="s">
        <v>584</v>
      </c>
      <c r="D28">
        <v>7902</v>
      </c>
      <c r="E28" s="21">
        <v>29572</v>
      </c>
      <c r="F28">
        <v>800</v>
      </c>
      <c r="H28">
        <v>20</v>
      </c>
      <c r="I28" t="s">
        <v>177</v>
      </c>
      <c r="J28" t="s">
        <v>178</v>
      </c>
    </row>
    <row r="29" spans="1:12">
      <c r="A29">
        <v>7900</v>
      </c>
      <c r="B29" t="s">
        <v>194</v>
      </c>
      <c r="C29" t="s">
        <v>584</v>
      </c>
      <c r="D29">
        <v>7698</v>
      </c>
      <c r="E29" s="21">
        <v>29923</v>
      </c>
      <c r="F29">
        <v>950</v>
      </c>
      <c r="H29">
        <v>30</v>
      </c>
      <c r="I29" t="s">
        <v>179</v>
      </c>
      <c r="J29" t="s">
        <v>180</v>
      </c>
    </row>
    <row r="30" spans="1:12">
      <c r="A30">
        <v>7844</v>
      </c>
      <c r="B30" t="s">
        <v>192</v>
      </c>
      <c r="C30" t="s">
        <v>586</v>
      </c>
      <c r="D30">
        <v>7698</v>
      </c>
      <c r="E30" s="21">
        <v>29837</v>
      </c>
      <c r="F30">
        <v>1500</v>
      </c>
      <c r="G30">
        <v>0</v>
      </c>
      <c r="H30">
        <v>30</v>
      </c>
      <c r="I30" t="s">
        <v>179</v>
      </c>
      <c r="J30" t="s">
        <v>180</v>
      </c>
    </row>
    <row r="31" spans="1:12">
      <c r="A31">
        <v>7698</v>
      </c>
      <c r="B31" t="s">
        <v>188</v>
      </c>
      <c r="C31" t="s">
        <v>587</v>
      </c>
      <c r="D31">
        <v>7839</v>
      </c>
      <c r="E31" s="21">
        <v>29707</v>
      </c>
      <c r="F31">
        <v>2850</v>
      </c>
      <c r="H31">
        <v>30</v>
      </c>
      <c r="I31" t="s">
        <v>179</v>
      </c>
      <c r="J31" t="s">
        <v>180</v>
      </c>
    </row>
    <row r="32" spans="1:12">
      <c r="A32">
        <v>7654</v>
      </c>
      <c r="B32" t="s">
        <v>187</v>
      </c>
      <c r="C32" t="s">
        <v>586</v>
      </c>
      <c r="D32">
        <v>7698</v>
      </c>
      <c r="E32" s="21">
        <v>29857</v>
      </c>
      <c r="F32">
        <v>1250</v>
      </c>
      <c r="G32">
        <v>1400</v>
      </c>
      <c r="H32">
        <v>30</v>
      </c>
      <c r="I32" t="s">
        <v>179</v>
      </c>
      <c r="J32" t="s">
        <v>180</v>
      </c>
    </row>
    <row r="33" spans="1:10">
      <c r="A33">
        <v>7521</v>
      </c>
      <c r="B33" t="s">
        <v>185</v>
      </c>
      <c r="C33" t="s">
        <v>586</v>
      </c>
      <c r="D33">
        <v>7698</v>
      </c>
      <c r="E33" s="21">
        <v>29639</v>
      </c>
      <c r="F33">
        <v>1250</v>
      </c>
      <c r="G33">
        <v>500</v>
      </c>
      <c r="H33">
        <v>30</v>
      </c>
      <c r="I33" t="s">
        <v>179</v>
      </c>
      <c r="J33" t="s">
        <v>180</v>
      </c>
    </row>
    <row r="34" spans="1:10">
      <c r="A34">
        <v>7499</v>
      </c>
      <c r="B34" t="s">
        <v>184</v>
      </c>
      <c r="C34" t="s">
        <v>586</v>
      </c>
      <c r="D34">
        <v>7698</v>
      </c>
      <c r="E34" s="21">
        <v>29637</v>
      </c>
      <c r="F34">
        <v>1600</v>
      </c>
      <c r="G34">
        <v>300</v>
      </c>
      <c r="H34">
        <v>30</v>
      </c>
      <c r="I34" t="s">
        <v>179</v>
      </c>
      <c r="J34" t="s">
        <v>180</v>
      </c>
    </row>
    <row r="35" spans="1:10">
      <c r="A35" s="22">
        <v>1212</v>
      </c>
      <c r="B35" s="22" t="s">
        <v>583</v>
      </c>
      <c r="C35" s="22"/>
      <c r="D35" s="22"/>
      <c r="E35" s="22"/>
      <c r="F35" s="22">
        <v>1000</v>
      </c>
      <c r="G35" s="22"/>
      <c r="H35" s="22">
        <v>99</v>
      </c>
      <c r="I35" s="2"/>
      <c r="J35" s="2"/>
    </row>
    <row r="37" spans="1:10">
      <c r="C37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3:A121"/>
  <sheetViews>
    <sheetView topLeftCell="A7" workbookViewId="0">
      <selection activeCell="A46" sqref="A46"/>
    </sheetView>
  </sheetViews>
  <sheetFormatPr defaultRowHeight="15"/>
  <cols>
    <col min="1" max="1" width="17.7109375" customWidth="1"/>
  </cols>
  <sheetData>
    <row r="3" spans="1:1">
      <c r="A3" t="e">
        <f>--INNER JOIN</f>
        <v>#NAME?</v>
      </c>
    </row>
    <row r="5" spans="1:1">
      <c r="A5" t="s">
        <v>646</v>
      </c>
    </row>
    <row r="6" spans="1:1">
      <c r="A6" t="s">
        <v>647</v>
      </c>
    </row>
    <row r="7" spans="1:1">
      <c r="A7" t="s">
        <v>648</v>
      </c>
    </row>
    <row r="10" spans="1:1">
      <c r="A10" t="s">
        <v>646</v>
      </c>
    </row>
    <row r="11" spans="1:1">
      <c r="A11" t="s">
        <v>649</v>
      </c>
    </row>
    <row r="12" spans="1:1">
      <c r="A12" t="s">
        <v>650</v>
      </c>
    </row>
    <row r="16" spans="1:1">
      <c r="A16" t="e">
        <f>-- LEFT OUTER JOIN</f>
        <v>#NAME?</v>
      </c>
    </row>
    <row r="17" spans="1:1">
      <c r="A17" t="s">
        <v>646</v>
      </c>
    </row>
    <row r="18" spans="1:1">
      <c r="A18" t="s">
        <v>647</v>
      </c>
    </row>
    <row r="19" spans="1:1">
      <c r="A19" t="s">
        <v>651</v>
      </c>
    </row>
    <row r="22" spans="1:1">
      <c r="A22" t="s">
        <v>646</v>
      </c>
    </row>
    <row r="23" spans="1:1">
      <c r="A23" t="s">
        <v>652</v>
      </c>
    </row>
    <row r="24" spans="1:1">
      <c r="A24" t="s">
        <v>650</v>
      </c>
    </row>
    <row r="28" spans="1:1">
      <c r="A28" t="s">
        <v>646</v>
      </c>
    </row>
    <row r="29" spans="1:1">
      <c r="A29" t="s">
        <v>647</v>
      </c>
    </row>
    <row r="30" spans="1:1">
      <c r="A30" t="s">
        <v>653</v>
      </c>
    </row>
    <row r="33" spans="1:1">
      <c r="A33" t="e">
        <f>-- RIGHT OUTER</f>
        <v>#NAME?</v>
      </c>
    </row>
    <row r="35" spans="1:1">
      <c r="A35" t="s">
        <v>654</v>
      </c>
    </row>
    <row r="36" spans="1:1">
      <c r="A36" t="s">
        <v>647</v>
      </c>
    </row>
    <row r="37" spans="1:1">
      <c r="A37" t="s">
        <v>655</v>
      </c>
    </row>
    <row r="40" spans="1:1">
      <c r="A40" t="s">
        <v>646</v>
      </c>
    </row>
    <row r="41" spans="1:1">
      <c r="A41" t="s">
        <v>656</v>
      </c>
    </row>
    <row r="42" spans="1:1">
      <c r="A42" t="s">
        <v>650</v>
      </c>
    </row>
    <row r="46" spans="1:1">
      <c r="A46" t="e">
        <f>-- FULL OUTER</f>
        <v>#NAME?</v>
      </c>
    </row>
    <row r="48" spans="1:1">
      <c r="A48" t="s">
        <v>646</v>
      </c>
    </row>
    <row r="49" spans="1:1">
      <c r="A49" t="s">
        <v>647</v>
      </c>
    </row>
    <row r="50" spans="1:1">
      <c r="A50" t="s">
        <v>657</v>
      </c>
    </row>
    <row r="54" spans="1:1">
      <c r="A54" t="s">
        <v>646</v>
      </c>
    </row>
    <row r="55" spans="1:1">
      <c r="A55" t="s">
        <v>647</v>
      </c>
    </row>
    <row r="56" spans="1:1">
      <c r="A56" t="s">
        <v>655</v>
      </c>
    </row>
    <row r="57" spans="1:1">
      <c r="A57" t="s">
        <v>658</v>
      </c>
    </row>
    <row r="58" spans="1:1">
      <c r="A58" t="s">
        <v>646</v>
      </c>
    </row>
    <row r="59" spans="1:1">
      <c r="A59" t="s">
        <v>647</v>
      </c>
    </row>
    <row r="60" spans="1:1">
      <c r="A60" t="s">
        <v>651</v>
      </c>
    </row>
    <row r="64" spans="1:1">
      <c r="A64" t="s">
        <v>646</v>
      </c>
    </row>
    <row r="65" spans="1:1">
      <c r="A65" t="s">
        <v>659</v>
      </c>
    </row>
    <row r="66" spans="1:1">
      <c r="A66" t="s">
        <v>650</v>
      </c>
    </row>
    <row r="68" spans="1:1" ht="2.25" customHeight="1"/>
    <row r="69" spans="1:1">
      <c r="A69" t="e">
        <f>-- CROSS JOIN</f>
        <v>#NAME?</v>
      </c>
    </row>
    <row r="71" spans="1:1">
      <c r="A71" t="s">
        <v>646</v>
      </c>
    </row>
    <row r="72" spans="1:1">
      <c r="A72" t="s">
        <v>647</v>
      </c>
    </row>
    <row r="75" spans="1:1">
      <c r="A75" t="s">
        <v>660</v>
      </c>
    </row>
    <row r="77" spans="1:1">
      <c r="A77" t="s">
        <v>661</v>
      </c>
    </row>
    <row r="81" spans="1:1">
      <c r="A81" t="s">
        <v>662</v>
      </c>
    </row>
    <row r="85" spans="1:1">
      <c r="A85" t="s">
        <v>663</v>
      </c>
    </row>
    <row r="89" spans="1:1">
      <c r="A89" t="e">
        <f>--NUTURAL JOIN</f>
        <v>#NAME?</v>
      </c>
    </row>
    <row r="93" spans="1:1">
      <c r="A93" t="s">
        <v>664</v>
      </c>
    </row>
    <row r="95" spans="1:1">
      <c r="A95" t="s">
        <v>665</v>
      </c>
    </row>
    <row r="99" spans="1:1">
      <c r="A99" t="s">
        <v>646</v>
      </c>
    </row>
    <row r="100" spans="1:1">
      <c r="A100" t="s">
        <v>647</v>
      </c>
    </row>
    <row r="101" spans="1:1">
      <c r="A101" t="s">
        <v>648</v>
      </c>
    </row>
    <row r="104" spans="1:1">
      <c r="A104" t="s">
        <v>666</v>
      </c>
    </row>
    <row r="105" spans="1:1">
      <c r="A105" t="s">
        <v>667</v>
      </c>
    </row>
    <row r="108" spans="1:1">
      <c r="A108" t="s">
        <v>668</v>
      </c>
    </row>
    <row r="111" spans="1:1">
      <c r="A111" t="s">
        <v>669</v>
      </c>
    </row>
    <row r="112" spans="1:1">
      <c r="A112" t="s">
        <v>670</v>
      </c>
    </row>
    <row r="113" spans="1:1">
      <c r="A113" t="s">
        <v>647</v>
      </c>
    </row>
    <row r="114" spans="1:1">
      <c r="A114" t="s">
        <v>648</v>
      </c>
    </row>
    <row r="118" spans="1:1">
      <c r="A118" t="s">
        <v>671</v>
      </c>
    </row>
    <row r="121" spans="1:1">
      <c r="A121" t="s">
        <v>672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83"/>
  <sheetViews>
    <sheetView zoomScale="130" zoomScaleNormal="130" workbookViewId="0">
      <selection activeCell="A85" sqref="A85:D85"/>
    </sheetView>
  </sheetViews>
  <sheetFormatPr defaultRowHeight="15"/>
  <sheetData>
    <row r="1" spans="1:9">
      <c r="A1" s="1" t="s">
        <v>636</v>
      </c>
    </row>
    <row r="2" spans="1:9">
      <c r="B2" t="s">
        <v>673</v>
      </c>
    </row>
    <row r="3" spans="1:9">
      <c r="B3" t="s">
        <v>674</v>
      </c>
    </row>
    <row r="5" spans="1:9">
      <c r="B5" t="s">
        <v>675</v>
      </c>
    </row>
    <row r="7" spans="1:9">
      <c r="C7" t="s">
        <v>638</v>
      </c>
    </row>
    <row r="8" spans="1:9">
      <c r="D8" t="s">
        <v>676</v>
      </c>
    </row>
    <row r="10" spans="1:9">
      <c r="C10" t="s">
        <v>677</v>
      </c>
    </row>
    <row r="11" spans="1:9">
      <c r="D11" t="s">
        <v>678</v>
      </c>
    </row>
    <row r="12" spans="1:9">
      <c r="C12" t="s">
        <v>679</v>
      </c>
    </row>
    <row r="13" spans="1:9">
      <c r="D13" t="s">
        <v>680</v>
      </c>
    </row>
    <row r="14" spans="1:9">
      <c r="C14" t="s">
        <v>681</v>
      </c>
    </row>
    <row r="15" spans="1:9">
      <c r="D15" t="s">
        <v>682</v>
      </c>
      <c r="I15" t="s">
        <v>690</v>
      </c>
    </row>
    <row r="16" spans="1:9">
      <c r="C16" t="s">
        <v>683</v>
      </c>
    </row>
    <row r="17" spans="3:5">
      <c r="D17" t="s">
        <v>684</v>
      </c>
    </row>
    <row r="18" spans="3:5">
      <c r="D18" t="s">
        <v>685</v>
      </c>
    </row>
    <row r="20" spans="3:5">
      <c r="D20" t="s">
        <v>686</v>
      </c>
    </row>
    <row r="21" spans="3:5">
      <c r="C21" t="s">
        <v>637</v>
      </c>
    </row>
    <row r="22" spans="3:5">
      <c r="D22" t="s">
        <v>687</v>
      </c>
    </row>
    <row r="23" spans="3:5">
      <c r="D23" t="s">
        <v>688</v>
      </c>
    </row>
    <row r="25" spans="3:5">
      <c r="C25" t="s">
        <v>689</v>
      </c>
    </row>
    <row r="27" spans="3:5">
      <c r="C27" s="1" t="s">
        <v>691</v>
      </c>
    </row>
    <row r="28" spans="3:5">
      <c r="D28" t="s">
        <v>692</v>
      </c>
    </row>
    <row r="29" spans="3:5">
      <c r="D29" t="s">
        <v>693</v>
      </c>
    </row>
    <row r="31" spans="3:5">
      <c r="D31" t="s">
        <v>249</v>
      </c>
      <c r="E31" t="s">
        <v>646</v>
      </c>
    </row>
    <row r="32" spans="3:5">
      <c r="E32" t="s">
        <v>659</v>
      </c>
    </row>
    <row r="33" spans="2:8">
      <c r="E33" t="s">
        <v>650</v>
      </c>
    </row>
    <row r="35" spans="2:8">
      <c r="C35" t="s">
        <v>694</v>
      </c>
    </row>
    <row r="36" spans="2:8">
      <c r="D36" t="s">
        <v>695</v>
      </c>
    </row>
    <row r="37" spans="2:8">
      <c r="D37" t="s">
        <v>696</v>
      </c>
    </row>
    <row r="38" spans="2:8">
      <c r="D38" t="s">
        <v>697</v>
      </c>
    </row>
    <row r="40" spans="2:8">
      <c r="B40" t="s">
        <v>698</v>
      </c>
      <c r="C40" t="s">
        <v>699</v>
      </c>
    </row>
    <row r="41" spans="2:8">
      <c r="C41" t="s">
        <v>700</v>
      </c>
    </row>
    <row r="43" spans="2:8">
      <c r="C43" t="s">
        <v>701</v>
      </c>
    </row>
    <row r="44" spans="2:8">
      <c r="C44" t="s">
        <v>702</v>
      </c>
      <c r="D44" t="s">
        <v>703</v>
      </c>
      <c r="E44" t="s">
        <v>704</v>
      </c>
      <c r="G44" t="s">
        <v>707</v>
      </c>
      <c r="H44" t="s">
        <v>708</v>
      </c>
    </row>
    <row r="45" spans="2:8">
      <c r="C45" t="s">
        <v>621</v>
      </c>
      <c r="D45" t="s">
        <v>705</v>
      </c>
      <c r="E45" t="s">
        <v>706</v>
      </c>
      <c r="G45" t="s">
        <v>706</v>
      </c>
      <c r="H45" t="s">
        <v>709</v>
      </c>
    </row>
    <row r="46" spans="2:8">
      <c r="G46" t="s">
        <v>706</v>
      </c>
      <c r="H46" t="s">
        <v>710</v>
      </c>
    </row>
    <row r="49" spans="1:7">
      <c r="C49" t="s">
        <v>621</v>
      </c>
      <c r="D49" t="s">
        <v>705</v>
      </c>
      <c r="E49" t="s">
        <v>706</v>
      </c>
      <c r="F49" t="s">
        <v>706</v>
      </c>
      <c r="G49" t="s">
        <v>709</v>
      </c>
    </row>
    <row r="50" spans="1:7">
      <c r="C50" t="s">
        <v>621</v>
      </c>
      <c r="D50" t="s">
        <v>705</v>
      </c>
      <c r="E50" t="s">
        <v>706</v>
      </c>
      <c r="F50" t="s">
        <v>706</v>
      </c>
      <c r="G50" t="s">
        <v>710</v>
      </c>
    </row>
    <row r="53" spans="1:7">
      <c r="A53" s="1" t="s">
        <v>711</v>
      </c>
    </row>
    <row r="54" spans="1:7">
      <c r="B54" t="s">
        <v>712</v>
      </c>
    </row>
    <row r="56" spans="1:7">
      <c r="B56" t="s">
        <v>713</v>
      </c>
    </row>
    <row r="57" spans="1:7">
      <c r="B57" t="s">
        <v>714</v>
      </c>
    </row>
    <row r="58" spans="1:7">
      <c r="B58" t="s">
        <v>715</v>
      </c>
    </row>
    <row r="60" spans="1:7">
      <c r="B60" s="1" t="s">
        <v>716</v>
      </c>
    </row>
    <row r="61" spans="1:7">
      <c r="C61" t="s">
        <v>721</v>
      </c>
    </row>
    <row r="62" spans="1:7">
      <c r="C62" t="s">
        <v>717</v>
      </c>
    </row>
    <row r="63" spans="1:7">
      <c r="C63" t="s">
        <v>718</v>
      </c>
      <c r="E63" t="s">
        <v>719</v>
      </c>
    </row>
    <row r="64" spans="1:7">
      <c r="C64" t="s">
        <v>720</v>
      </c>
      <c r="E64" t="s">
        <v>722</v>
      </c>
    </row>
    <row r="66" spans="2:6">
      <c r="B66" s="1" t="s">
        <v>723</v>
      </c>
    </row>
    <row r="67" spans="2:6">
      <c r="C67" t="s">
        <v>724</v>
      </c>
    </row>
    <row r="68" spans="2:6">
      <c r="C68" t="s">
        <v>725</v>
      </c>
      <c r="F68" t="s">
        <v>726</v>
      </c>
    </row>
    <row r="69" spans="2:6">
      <c r="F69" t="s">
        <v>727</v>
      </c>
    </row>
    <row r="70" spans="2:6">
      <c r="C70" t="s">
        <v>728</v>
      </c>
      <c r="F70" t="s">
        <v>729</v>
      </c>
    </row>
    <row r="71" spans="2:6">
      <c r="F71" t="s">
        <v>730</v>
      </c>
    </row>
    <row r="72" spans="2:6">
      <c r="F72" t="s">
        <v>727</v>
      </c>
    </row>
    <row r="73" spans="2:6">
      <c r="C73" t="s">
        <v>731</v>
      </c>
    </row>
    <row r="74" spans="2:6">
      <c r="F74" t="s">
        <v>732</v>
      </c>
    </row>
    <row r="76" spans="2:6">
      <c r="C76" t="s">
        <v>733</v>
      </c>
      <c r="F76" t="s">
        <v>734</v>
      </c>
    </row>
    <row r="77" spans="2:6">
      <c r="F77" t="s">
        <v>735</v>
      </c>
    </row>
    <row r="79" spans="2:6">
      <c r="C79" t="s">
        <v>736</v>
      </c>
      <c r="F79" t="s">
        <v>737</v>
      </c>
    </row>
    <row r="80" spans="2:6">
      <c r="F80" t="s">
        <v>735</v>
      </c>
    </row>
    <row r="82" spans="3:6">
      <c r="C82" t="s">
        <v>738</v>
      </c>
      <c r="F82" t="s">
        <v>739</v>
      </c>
    </row>
    <row r="83" spans="3:6">
      <c r="F83" t="s">
        <v>735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25"/>
  <sheetViews>
    <sheetView zoomScale="130" zoomScaleNormal="130" workbookViewId="0">
      <selection activeCell="M15" sqref="M15"/>
    </sheetView>
  </sheetViews>
  <sheetFormatPr defaultRowHeight="15"/>
  <sheetData>
    <row r="1" spans="1:5">
      <c r="A1" t="s">
        <v>741</v>
      </c>
    </row>
    <row r="3" spans="1:5">
      <c r="B3" s="1" t="s">
        <v>740</v>
      </c>
    </row>
    <row r="4" spans="1:5">
      <c r="B4" s="1" t="s">
        <v>742</v>
      </c>
    </row>
    <row r="5" spans="1:5">
      <c r="B5" t="s">
        <v>743</v>
      </c>
    </row>
    <row r="8" spans="1:5">
      <c r="B8" s="1" t="s">
        <v>740</v>
      </c>
    </row>
    <row r="9" spans="1:5">
      <c r="C9" s="1" t="s">
        <v>744</v>
      </c>
      <c r="E9" t="s">
        <v>746</v>
      </c>
    </row>
    <row r="11" spans="1:5">
      <c r="E11" t="s">
        <v>747</v>
      </c>
    </row>
    <row r="12" spans="1:5">
      <c r="E12" t="s">
        <v>748</v>
      </c>
    </row>
    <row r="13" spans="1:5">
      <c r="E13" t="s">
        <v>749</v>
      </c>
    </row>
    <row r="14" spans="1:5">
      <c r="E14" t="s">
        <v>750</v>
      </c>
    </row>
    <row r="16" spans="1:5">
      <c r="C16" s="1" t="s">
        <v>745</v>
      </c>
    </row>
    <row r="17" spans="3:5">
      <c r="E17" t="s">
        <v>751</v>
      </c>
    </row>
    <row r="18" spans="3:5">
      <c r="E18" t="s">
        <v>752</v>
      </c>
    </row>
    <row r="19" spans="3:5">
      <c r="E19" t="s">
        <v>753</v>
      </c>
    </row>
    <row r="20" spans="3:5">
      <c r="E20" t="s">
        <v>754</v>
      </c>
    </row>
    <row r="22" spans="3:5">
      <c r="C22" t="s">
        <v>755</v>
      </c>
    </row>
    <row r="23" spans="3:5">
      <c r="C23" t="s">
        <v>756</v>
      </c>
    </row>
    <row r="24" spans="3:5">
      <c r="C24" t="s">
        <v>757</v>
      </c>
    </row>
    <row r="25" spans="3:5">
      <c r="C25" t="s"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4:I20"/>
  <sheetViews>
    <sheetView zoomScale="130" zoomScaleNormal="130" workbookViewId="0">
      <selection activeCell="C20" sqref="C20"/>
    </sheetView>
  </sheetViews>
  <sheetFormatPr defaultRowHeight="15"/>
  <sheetData>
    <row r="14" spans="3:9" ht="26.25">
      <c r="C14" s="4" t="s">
        <v>16</v>
      </c>
      <c r="I14" s="4" t="s">
        <v>17</v>
      </c>
    </row>
    <row r="20" spans="5:5" ht="26.25">
      <c r="E20" s="4" t="s">
        <v>18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7"/>
  <sheetViews>
    <sheetView workbookViewId="0">
      <selection activeCell="H100" sqref="H100"/>
    </sheetView>
  </sheetViews>
  <sheetFormatPr defaultRowHeight="15"/>
  <sheetData>
    <row r="1" spans="2:5">
      <c r="B1" t="s">
        <v>763</v>
      </c>
    </row>
    <row r="3" spans="2:5">
      <c r="B3" t="s">
        <v>759</v>
      </c>
      <c r="E3" t="s">
        <v>760</v>
      </c>
    </row>
    <row r="4" spans="2:5">
      <c r="B4" t="s">
        <v>761</v>
      </c>
    </row>
    <row r="5" spans="2:5">
      <c r="B5" t="s">
        <v>762</v>
      </c>
    </row>
    <row r="10" spans="2:5">
      <c r="C10" t="s">
        <v>16</v>
      </c>
      <c r="D10" t="s">
        <v>17</v>
      </c>
      <c r="E10" t="s">
        <v>18</v>
      </c>
    </row>
    <row r="13" spans="2:5">
      <c r="B13" t="s">
        <v>764</v>
      </c>
    </row>
    <row r="14" spans="2:5">
      <c r="B14" t="s">
        <v>765</v>
      </c>
    </row>
    <row r="16" spans="2:5">
      <c r="B16" t="s">
        <v>766</v>
      </c>
    </row>
    <row r="18" spans="1:10">
      <c r="B18" t="s">
        <v>528</v>
      </c>
      <c r="C18" t="s">
        <v>767</v>
      </c>
      <c r="F18" t="s">
        <v>768</v>
      </c>
      <c r="G18" t="s">
        <v>769</v>
      </c>
      <c r="J18" t="s">
        <v>770</v>
      </c>
    </row>
    <row r="20" spans="1:10">
      <c r="A20" t="s">
        <v>257</v>
      </c>
      <c r="B20" t="s">
        <v>528</v>
      </c>
      <c r="C20" t="s">
        <v>771</v>
      </c>
      <c r="F20" t="s">
        <v>772</v>
      </c>
      <c r="G20" t="s">
        <v>345</v>
      </c>
      <c r="J20" t="s">
        <v>773</v>
      </c>
    </row>
    <row r="23" spans="1:10">
      <c r="B23" t="s">
        <v>774</v>
      </c>
    </row>
    <row r="24" spans="1:10">
      <c r="B24" t="s">
        <v>775</v>
      </c>
    </row>
    <row r="25" spans="1:10">
      <c r="B25" t="s">
        <v>776</v>
      </c>
    </row>
    <row r="27" spans="1:10">
      <c r="B27" t="s">
        <v>777</v>
      </c>
    </row>
    <row r="28" spans="1:10">
      <c r="B28" t="s">
        <v>778</v>
      </c>
    </row>
    <row r="32" spans="1:10">
      <c r="A32" s="1" t="s">
        <v>779</v>
      </c>
    </row>
    <row r="34" spans="2:6">
      <c r="B34" t="s">
        <v>784</v>
      </c>
    </row>
    <row r="35" spans="2:6">
      <c r="B35" t="s">
        <v>785</v>
      </c>
    </row>
    <row r="36" spans="2:6">
      <c r="C36" t="s">
        <v>780</v>
      </c>
      <c r="F36" t="s">
        <v>781</v>
      </c>
    </row>
    <row r="38" spans="2:6">
      <c r="C38" t="s">
        <v>782</v>
      </c>
    </row>
    <row r="40" spans="2:6">
      <c r="C40" t="s">
        <v>783</v>
      </c>
    </row>
    <row r="48" spans="2:6">
      <c r="E48">
        <v>15</v>
      </c>
    </row>
    <row r="49" spans="1:8">
      <c r="D49" t="s">
        <v>528</v>
      </c>
      <c r="H49" t="s">
        <v>534</v>
      </c>
    </row>
    <row r="52" spans="1:8">
      <c r="A52" s="1" t="s">
        <v>786</v>
      </c>
    </row>
    <row r="60" spans="1:8">
      <c r="D60" t="s">
        <v>787</v>
      </c>
    </row>
    <row r="62" spans="1:8">
      <c r="B62" t="s">
        <v>794</v>
      </c>
    </row>
    <row r="63" spans="1:8">
      <c r="B63" t="s">
        <v>795</v>
      </c>
    </row>
    <row r="64" spans="1:8">
      <c r="B64" t="s">
        <v>796</v>
      </c>
    </row>
    <row r="66" spans="1:4">
      <c r="A66" s="1" t="s">
        <v>788</v>
      </c>
    </row>
    <row r="74" spans="1:4">
      <c r="D74" t="s">
        <v>789</v>
      </c>
    </row>
    <row r="77" spans="1:4">
      <c r="B77" t="s">
        <v>790</v>
      </c>
    </row>
    <row r="78" spans="1:4">
      <c r="B78" t="s">
        <v>791</v>
      </c>
    </row>
    <row r="79" spans="1:4">
      <c r="B79" t="s">
        <v>792</v>
      </c>
    </row>
    <row r="81" spans="1:11">
      <c r="B81" t="s">
        <v>793</v>
      </c>
    </row>
    <row r="83" spans="1:11">
      <c r="B83" t="s">
        <v>797</v>
      </c>
    </row>
    <row r="86" spans="1:11">
      <c r="A86" t="s">
        <v>798</v>
      </c>
      <c r="F86" t="s">
        <v>811</v>
      </c>
    </row>
    <row r="88" spans="1:11">
      <c r="B88" s="1" t="s">
        <v>799</v>
      </c>
      <c r="C88" t="s">
        <v>800</v>
      </c>
      <c r="K88" s="1" t="s">
        <v>808</v>
      </c>
    </row>
    <row r="89" spans="1:11">
      <c r="C89" t="s">
        <v>801</v>
      </c>
    </row>
    <row r="90" spans="1:11">
      <c r="H90" t="s">
        <v>809</v>
      </c>
      <c r="K90" t="s">
        <v>810</v>
      </c>
    </row>
    <row r="91" spans="1:11">
      <c r="B91" s="1" t="s">
        <v>802</v>
      </c>
    </row>
    <row r="92" spans="1:11">
      <c r="C92" s="1" t="s">
        <v>803</v>
      </c>
    </row>
    <row r="93" spans="1:11">
      <c r="C93" s="1" t="s">
        <v>804</v>
      </c>
    </row>
    <row r="94" spans="1:11">
      <c r="C94" s="1" t="s">
        <v>805</v>
      </c>
    </row>
    <row r="96" spans="1:11">
      <c r="B96" s="1" t="s">
        <v>806</v>
      </c>
      <c r="D96" t="s">
        <v>480</v>
      </c>
    </row>
    <row r="97" spans="3:3">
      <c r="C97" t="s">
        <v>807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64"/>
  <sheetViews>
    <sheetView workbookViewId="0">
      <selection activeCell="J61" sqref="J61"/>
    </sheetView>
  </sheetViews>
  <sheetFormatPr defaultRowHeight="15"/>
  <sheetData>
    <row r="1" spans="1:3">
      <c r="A1" t="s">
        <v>813</v>
      </c>
    </row>
    <row r="2" spans="1:3">
      <c r="B2" s="1" t="s">
        <v>814</v>
      </c>
    </row>
    <row r="3" spans="1:3">
      <c r="C3" t="s">
        <v>815</v>
      </c>
    </row>
    <row r="4" spans="1:3">
      <c r="C4" t="s">
        <v>816</v>
      </c>
    </row>
    <row r="5" spans="1:3">
      <c r="C5" t="s">
        <v>817</v>
      </c>
    </row>
    <row r="7" spans="1:3">
      <c r="C7" t="s">
        <v>812</v>
      </c>
    </row>
    <row r="9" spans="1:3">
      <c r="B9" t="s">
        <v>818</v>
      </c>
    </row>
    <row r="11" spans="1:3">
      <c r="B11" t="s">
        <v>819</v>
      </c>
    </row>
    <row r="13" spans="1:3">
      <c r="C13" t="s">
        <v>820</v>
      </c>
    </row>
    <row r="15" spans="1:3">
      <c r="C15" t="s">
        <v>821</v>
      </c>
    </row>
    <row r="16" spans="1:3">
      <c r="C16" t="s">
        <v>822</v>
      </c>
    </row>
    <row r="17" spans="2:10">
      <c r="C17" t="s">
        <v>823</v>
      </c>
    </row>
    <row r="18" spans="2:10">
      <c r="C18" t="s">
        <v>826</v>
      </c>
    </row>
    <row r="20" spans="2:10">
      <c r="C20" t="s">
        <v>824</v>
      </c>
    </row>
    <row r="22" spans="2:10">
      <c r="B22" s="1" t="s">
        <v>825</v>
      </c>
    </row>
    <row r="23" spans="2:10">
      <c r="J23" t="s">
        <v>827</v>
      </c>
    </row>
    <row r="33" spans="2:10">
      <c r="J33" t="s">
        <v>828</v>
      </c>
    </row>
    <row r="36" spans="2:10">
      <c r="B36" t="s">
        <v>829</v>
      </c>
    </row>
    <row r="37" spans="2:10">
      <c r="B37" t="s">
        <v>830</v>
      </c>
    </row>
    <row r="38" spans="2:10">
      <c r="B38" t="s">
        <v>831</v>
      </c>
    </row>
    <row r="40" spans="2:10">
      <c r="B40" t="s">
        <v>833</v>
      </c>
    </row>
    <row r="42" spans="2:10">
      <c r="B42" s="1" t="s">
        <v>832</v>
      </c>
    </row>
    <row r="44" spans="2:10">
      <c r="C44" t="s">
        <v>834</v>
      </c>
    </row>
    <row r="46" spans="2:10">
      <c r="C46" t="s">
        <v>835</v>
      </c>
    </row>
    <row r="47" spans="2:10">
      <c r="C47" t="s">
        <v>836</v>
      </c>
    </row>
    <row r="49" spans="1:4">
      <c r="B49" t="s">
        <v>837</v>
      </c>
    </row>
    <row r="51" spans="1:4">
      <c r="B51" t="s">
        <v>838</v>
      </c>
      <c r="D51" t="s">
        <v>841</v>
      </c>
    </row>
    <row r="52" spans="1:4">
      <c r="B52" t="s">
        <v>839</v>
      </c>
      <c r="D52" t="s">
        <v>842</v>
      </c>
    </row>
    <row r="53" spans="1:4">
      <c r="B53" t="s">
        <v>840</v>
      </c>
      <c r="D53" t="s">
        <v>843</v>
      </c>
    </row>
    <row r="55" spans="1:4">
      <c r="B55" t="s">
        <v>844</v>
      </c>
    </row>
    <row r="57" spans="1:4">
      <c r="B57" t="s">
        <v>845</v>
      </c>
    </row>
    <row r="60" spans="1:4">
      <c r="A60" t="s">
        <v>846</v>
      </c>
    </row>
    <row r="61" spans="1:4">
      <c r="B61" t="s">
        <v>847</v>
      </c>
    </row>
    <row r="63" spans="1:4">
      <c r="A63" t="s">
        <v>848</v>
      </c>
    </row>
    <row r="64" spans="1:4">
      <c r="B64" t="s">
        <v>849</v>
      </c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10"/>
  <sheetViews>
    <sheetView topLeftCell="A31" workbookViewId="0">
      <selection activeCell="L6" sqref="L6"/>
    </sheetView>
  </sheetViews>
  <sheetFormatPr defaultRowHeight="15"/>
  <sheetData>
    <row r="1" spans="1:2">
      <c r="A1" s="1" t="s">
        <v>850</v>
      </c>
    </row>
    <row r="2" spans="1:2">
      <c r="B2" t="s">
        <v>851</v>
      </c>
    </row>
    <row r="3" spans="1:2">
      <c r="B3" t="s">
        <v>852</v>
      </c>
    </row>
    <row r="4" spans="1:2">
      <c r="B4" t="s">
        <v>853</v>
      </c>
    </row>
    <row r="6" spans="1:2">
      <c r="B6" t="s">
        <v>854</v>
      </c>
    </row>
    <row r="7" spans="1:2">
      <c r="B7" t="s">
        <v>855</v>
      </c>
    </row>
    <row r="8" spans="1:2">
      <c r="B8" t="s">
        <v>856</v>
      </c>
    </row>
    <row r="9" spans="1:2">
      <c r="B9" t="s">
        <v>857</v>
      </c>
    </row>
    <row r="10" spans="1:2">
      <c r="B10" t="s">
        <v>858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16"/>
  <sheetViews>
    <sheetView workbookViewId="0">
      <selection activeCell="E117" sqref="E117"/>
    </sheetView>
  </sheetViews>
  <sheetFormatPr defaultRowHeight="15"/>
  <sheetData>
    <row r="1" spans="1:3">
      <c r="A1" s="1" t="s">
        <v>534</v>
      </c>
    </row>
    <row r="3" spans="1:3">
      <c r="A3" t="s">
        <v>859</v>
      </c>
    </row>
    <row r="5" spans="1:3">
      <c r="B5" s="1" t="s">
        <v>860</v>
      </c>
    </row>
    <row r="7" spans="1:3">
      <c r="C7" t="s">
        <v>861</v>
      </c>
    </row>
    <row r="8" spans="1:3">
      <c r="C8" t="s">
        <v>862</v>
      </c>
    </row>
    <row r="10" spans="1:3">
      <c r="C10" t="s">
        <v>863</v>
      </c>
    </row>
    <row r="13" spans="1:3">
      <c r="B13" s="1" t="s">
        <v>864</v>
      </c>
    </row>
    <row r="15" spans="1:3">
      <c r="C15" t="s">
        <v>865</v>
      </c>
    </row>
    <row r="16" spans="1:3">
      <c r="C16" t="s">
        <v>866</v>
      </c>
    </row>
    <row r="17" spans="2:5">
      <c r="C17" t="s">
        <v>867</v>
      </c>
    </row>
    <row r="20" spans="2:5">
      <c r="B20" s="1" t="s">
        <v>868</v>
      </c>
    </row>
    <row r="22" spans="2:5">
      <c r="C22" s="1" t="s">
        <v>869</v>
      </c>
    </row>
    <row r="24" spans="2:5">
      <c r="C24" t="s">
        <v>257</v>
      </c>
      <c r="E24" t="s">
        <v>870</v>
      </c>
    </row>
    <row r="28" spans="2:5">
      <c r="B28" s="1" t="s">
        <v>871</v>
      </c>
    </row>
    <row r="30" spans="2:5">
      <c r="C30" t="s">
        <v>872</v>
      </c>
    </row>
    <row r="32" spans="2:5">
      <c r="C32" s="1" t="s">
        <v>873</v>
      </c>
    </row>
    <row r="33" spans="1:3">
      <c r="C33" s="1" t="s">
        <v>874</v>
      </c>
    </row>
    <row r="34" spans="1:3">
      <c r="C34" s="1" t="s">
        <v>875</v>
      </c>
    </row>
    <row r="35" spans="1:3">
      <c r="C35" t="s">
        <v>876</v>
      </c>
    </row>
    <row r="37" spans="1:3">
      <c r="A37" s="1" t="s">
        <v>877</v>
      </c>
    </row>
    <row r="39" spans="1:3">
      <c r="B39" s="1" t="s">
        <v>878</v>
      </c>
    </row>
    <row r="40" spans="1:3">
      <c r="C40" t="s">
        <v>881</v>
      </c>
    </row>
    <row r="41" spans="1:3">
      <c r="C41" t="s">
        <v>882</v>
      </c>
    </row>
    <row r="43" spans="1:3">
      <c r="C43" t="s">
        <v>883</v>
      </c>
    </row>
    <row r="48" spans="1:3">
      <c r="B48" s="1" t="s">
        <v>880</v>
      </c>
    </row>
    <row r="49" spans="2:4">
      <c r="C49" t="s">
        <v>884</v>
      </c>
    </row>
    <row r="51" spans="2:4">
      <c r="C51" t="s">
        <v>885</v>
      </c>
    </row>
    <row r="52" spans="2:4">
      <c r="D52" t="s">
        <v>886</v>
      </c>
    </row>
    <row r="54" spans="2:4">
      <c r="C54" t="s">
        <v>883</v>
      </c>
    </row>
    <row r="58" spans="2:4">
      <c r="B58" s="1" t="s">
        <v>887</v>
      </c>
    </row>
    <row r="61" spans="2:4">
      <c r="C61" t="s">
        <v>888</v>
      </c>
    </row>
    <row r="62" spans="2:4">
      <c r="C62" t="s">
        <v>889</v>
      </c>
    </row>
    <row r="63" spans="2:4">
      <c r="C63" t="s">
        <v>890</v>
      </c>
    </row>
    <row r="64" spans="2:4">
      <c r="C64" t="s">
        <v>891</v>
      </c>
    </row>
    <row r="66" spans="2:5">
      <c r="B66" t="s">
        <v>897</v>
      </c>
    </row>
    <row r="67" spans="2:5">
      <c r="C67" t="s">
        <v>898</v>
      </c>
      <c r="E67" t="s">
        <v>899</v>
      </c>
    </row>
    <row r="68" spans="2:5">
      <c r="E68" t="s">
        <v>900</v>
      </c>
    </row>
    <row r="70" spans="2:5">
      <c r="B70" t="s">
        <v>901</v>
      </c>
    </row>
    <row r="71" spans="2:5">
      <c r="B71" t="s">
        <v>902</v>
      </c>
    </row>
    <row r="73" spans="2:5">
      <c r="B73" t="s">
        <v>903</v>
      </c>
    </row>
    <row r="74" spans="2:5">
      <c r="B74" t="s">
        <v>904</v>
      </c>
    </row>
    <row r="75" spans="2:5">
      <c r="B75" t="s">
        <v>905</v>
      </c>
    </row>
    <row r="77" spans="2:5">
      <c r="B77" s="1" t="s">
        <v>906</v>
      </c>
    </row>
    <row r="79" spans="2:5">
      <c r="B79" t="s">
        <v>907</v>
      </c>
    </row>
    <row r="80" spans="2:5">
      <c r="B80" t="s">
        <v>908</v>
      </c>
    </row>
    <row r="83" spans="2:3">
      <c r="B83" s="1" t="s">
        <v>909</v>
      </c>
    </row>
    <row r="85" spans="2:3">
      <c r="C85" t="s">
        <v>910</v>
      </c>
    </row>
    <row r="86" spans="2:3">
      <c r="C86" t="s">
        <v>911</v>
      </c>
    </row>
    <row r="88" spans="2:3">
      <c r="C88" t="s">
        <v>912</v>
      </c>
    </row>
    <row r="89" spans="2:3">
      <c r="C89" t="s">
        <v>913</v>
      </c>
    </row>
    <row r="91" spans="2:3">
      <c r="C91" t="s">
        <v>914</v>
      </c>
    </row>
    <row r="94" spans="2:3">
      <c r="B94" s="1" t="s">
        <v>915</v>
      </c>
    </row>
    <row r="96" spans="2:3">
      <c r="C96" t="s">
        <v>916</v>
      </c>
    </row>
    <row r="98" spans="2:4">
      <c r="C98" t="s">
        <v>914</v>
      </c>
    </row>
    <row r="102" spans="2:4">
      <c r="B102" s="1" t="s">
        <v>917</v>
      </c>
    </row>
    <row r="104" spans="2:4">
      <c r="C104" t="s">
        <v>918</v>
      </c>
    </row>
    <row r="106" spans="2:4">
      <c r="C106" t="s">
        <v>919</v>
      </c>
    </row>
    <row r="108" spans="2:4">
      <c r="C108" t="s">
        <v>920</v>
      </c>
    </row>
    <row r="109" spans="2:4">
      <c r="D109" t="s">
        <v>921</v>
      </c>
    </row>
    <row r="112" spans="2:4">
      <c r="B112" s="1" t="s">
        <v>922</v>
      </c>
    </row>
    <row r="114" spans="3:3">
      <c r="C114" t="s">
        <v>923</v>
      </c>
    </row>
    <row r="115" spans="3:3">
      <c r="C115" t="s">
        <v>924</v>
      </c>
    </row>
    <row r="116" spans="3:3">
      <c r="C116" t="s">
        <v>925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4:T28"/>
  <sheetViews>
    <sheetView workbookViewId="0">
      <selection activeCell="H21" sqref="H21"/>
    </sheetView>
  </sheetViews>
  <sheetFormatPr defaultRowHeight="15"/>
  <sheetData>
    <row r="4" spans="1:20">
      <c r="A4">
        <v>7369</v>
      </c>
      <c r="B4" t="s">
        <v>183</v>
      </c>
      <c r="C4" t="s">
        <v>584</v>
      </c>
      <c r="D4">
        <v>7902</v>
      </c>
      <c r="E4" s="21">
        <v>29572</v>
      </c>
      <c r="F4">
        <v>800</v>
      </c>
      <c r="H4">
        <v>20</v>
      </c>
      <c r="L4" t="s">
        <v>183</v>
      </c>
      <c r="M4" s="8">
        <v>7369</v>
      </c>
      <c r="N4" s="8" t="s">
        <v>583</v>
      </c>
      <c r="O4" t="s">
        <v>584</v>
      </c>
      <c r="P4">
        <v>7902</v>
      </c>
      <c r="Q4" s="21">
        <v>29572</v>
      </c>
      <c r="R4">
        <v>800</v>
      </c>
      <c r="T4">
        <v>20</v>
      </c>
    </row>
    <row r="5" spans="1:20">
      <c r="A5">
        <v>7499</v>
      </c>
      <c r="B5" t="s">
        <v>184</v>
      </c>
      <c r="C5" t="s">
        <v>586</v>
      </c>
      <c r="D5">
        <v>7698</v>
      </c>
      <c r="E5" s="21">
        <v>29637</v>
      </c>
      <c r="F5">
        <v>1600</v>
      </c>
      <c r="G5">
        <v>300</v>
      </c>
      <c r="H5">
        <v>30</v>
      </c>
      <c r="L5" t="s">
        <v>184</v>
      </c>
      <c r="M5" s="8">
        <v>7499</v>
      </c>
      <c r="N5" s="8" t="s">
        <v>583</v>
      </c>
      <c r="O5" t="s">
        <v>586</v>
      </c>
      <c r="P5">
        <v>7698</v>
      </c>
      <c r="Q5" s="21">
        <v>29637</v>
      </c>
      <c r="R5">
        <v>1600</v>
      </c>
      <c r="S5">
        <v>300</v>
      </c>
      <c r="T5">
        <v>30</v>
      </c>
    </row>
    <row r="6" spans="1:20">
      <c r="A6">
        <v>7521</v>
      </c>
      <c r="B6" t="s">
        <v>185</v>
      </c>
      <c r="C6" t="s">
        <v>586</v>
      </c>
      <c r="D6">
        <v>7698</v>
      </c>
      <c r="E6" s="21">
        <v>29639</v>
      </c>
      <c r="F6">
        <v>1250</v>
      </c>
      <c r="G6">
        <v>500</v>
      </c>
      <c r="H6">
        <v>30</v>
      </c>
      <c r="L6" t="s">
        <v>185</v>
      </c>
      <c r="M6" s="8">
        <v>7521</v>
      </c>
      <c r="N6" s="8" t="s">
        <v>583</v>
      </c>
      <c r="O6" t="s">
        <v>586</v>
      </c>
      <c r="P6">
        <v>7698</v>
      </c>
      <c r="Q6" s="21">
        <v>29639</v>
      </c>
      <c r="R6">
        <v>1250</v>
      </c>
      <c r="S6">
        <v>500</v>
      </c>
      <c r="T6">
        <v>30</v>
      </c>
    </row>
    <row r="7" spans="1:20">
      <c r="A7">
        <v>7566</v>
      </c>
      <c r="B7" t="s">
        <v>186</v>
      </c>
      <c r="C7" t="s">
        <v>587</v>
      </c>
      <c r="D7">
        <v>7839</v>
      </c>
      <c r="E7" s="21">
        <v>29678</v>
      </c>
      <c r="F7">
        <v>2975</v>
      </c>
      <c r="H7">
        <v>20</v>
      </c>
      <c r="L7" t="s">
        <v>186</v>
      </c>
      <c r="M7" s="8">
        <v>7566</v>
      </c>
      <c r="N7" s="8" t="s">
        <v>583</v>
      </c>
      <c r="O7" t="s">
        <v>587</v>
      </c>
      <c r="P7">
        <v>7839</v>
      </c>
      <c r="Q7" s="21">
        <v>29678</v>
      </c>
      <c r="R7">
        <v>2975</v>
      </c>
      <c r="T7">
        <v>20</v>
      </c>
    </row>
    <row r="8" spans="1:20">
      <c r="A8">
        <v>7654</v>
      </c>
      <c r="B8" t="s">
        <v>187</v>
      </c>
      <c r="C8" t="s">
        <v>586</v>
      </c>
      <c r="D8">
        <v>7698</v>
      </c>
      <c r="E8" s="21">
        <v>29857</v>
      </c>
      <c r="F8">
        <v>1250</v>
      </c>
      <c r="G8">
        <v>1400</v>
      </c>
      <c r="H8">
        <v>30</v>
      </c>
      <c r="L8" t="s">
        <v>187</v>
      </c>
      <c r="M8" s="8">
        <v>7654</v>
      </c>
      <c r="N8" s="8" t="s">
        <v>583</v>
      </c>
      <c r="O8" t="s">
        <v>586</v>
      </c>
      <c r="P8">
        <v>7698</v>
      </c>
      <c r="Q8" s="21">
        <v>29857</v>
      </c>
      <c r="R8">
        <v>1250</v>
      </c>
      <c r="S8">
        <v>1400</v>
      </c>
      <c r="T8">
        <v>30</v>
      </c>
    </row>
    <row r="9" spans="1:20">
      <c r="A9">
        <v>7698</v>
      </c>
      <c r="B9" t="s">
        <v>188</v>
      </c>
      <c r="C9" t="s">
        <v>587</v>
      </c>
      <c r="D9">
        <v>7839</v>
      </c>
      <c r="E9" s="21">
        <v>29707</v>
      </c>
      <c r="F9">
        <v>2850</v>
      </c>
      <c r="H9">
        <v>30</v>
      </c>
      <c r="L9" t="s">
        <v>188</v>
      </c>
      <c r="M9" s="8">
        <v>7698</v>
      </c>
      <c r="N9" s="8" t="s">
        <v>583</v>
      </c>
      <c r="O9" t="s">
        <v>587</v>
      </c>
      <c r="P9">
        <v>7839</v>
      </c>
      <c r="Q9" s="21">
        <v>29707</v>
      </c>
      <c r="R9">
        <v>2850</v>
      </c>
      <c r="T9">
        <v>30</v>
      </c>
    </row>
    <row r="10" spans="1:20">
      <c r="A10">
        <v>7782</v>
      </c>
      <c r="B10" t="s">
        <v>189</v>
      </c>
      <c r="C10" t="s">
        <v>587</v>
      </c>
      <c r="D10">
        <v>7839</v>
      </c>
      <c r="E10" s="21">
        <v>29746</v>
      </c>
      <c r="F10">
        <v>2450</v>
      </c>
      <c r="H10">
        <v>10</v>
      </c>
      <c r="L10" t="s">
        <v>189</v>
      </c>
      <c r="M10" s="8">
        <v>7782</v>
      </c>
      <c r="N10" s="8" t="s">
        <v>583</v>
      </c>
      <c r="O10" t="s">
        <v>587</v>
      </c>
      <c r="P10">
        <v>7839</v>
      </c>
      <c r="Q10" s="21">
        <v>29746</v>
      </c>
      <c r="R10">
        <v>2450</v>
      </c>
      <c r="T10">
        <v>10</v>
      </c>
    </row>
    <row r="11" spans="1:20">
      <c r="A11">
        <v>7788</v>
      </c>
      <c r="B11" t="s">
        <v>190</v>
      </c>
      <c r="C11" t="s">
        <v>588</v>
      </c>
      <c r="D11">
        <v>7566</v>
      </c>
      <c r="E11" s="21">
        <v>31886</v>
      </c>
      <c r="F11">
        <v>3000</v>
      </c>
      <c r="H11">
        <v>20</v>
      </c>
      <c r="L11" t="s">
        <v>190</v>
      </c>
      <c r="M11" s="8">
        <v>7788</v>
      </c>
      <c r="N11" s="8" t="s">
        <v>583</v>
      </c>
      <c r="O11" t="s">
        <v>588</v>
      </c>
      <c r="P11">
        <v>7566</v>
      </c>
      <c r="Q11" s="21">
        <v>31886</v>
      </c>
      <c r="R11">
        <v>3000</v>
      </c>
      <c r="T11">
        <v>20</v>
      </c>
    </row>
    <row r="12" spans="1:20">
      <c r="A12">
        <v>7839</v>
      </c>
      <c r="B12" t="s">
        <v>191</v>
      </c>
      <c r="C12" t="s">
        <v>589</v>
      </c>
      <c r="E12" s="21">
        <v>29907</v>
      </c>
      <c r="F12">
        <v>5000</v>
      </c>
      <c r="H12">
        <v>10</v>
      </c>
      <c r="L12" t="s">
        <v>191</v>
      </c>
      <c r="M12" s="8">
        <v>7839</v>
      </c>
      <c r="N12" s="8" t="s">
        <v>583</v>
      </c>
      <c r="O12" t="s">
        <v>589</v>
      </c>
      <c r="Q12" s="21">
        <v>29907</v>
      </c>
      <c r="R12">
        <v>5000</v>
      </c>
      <c r="T12">
        <v>10</v>
      </c>
    </row>
    <row r="13" spans="1:20">
      <c r="A13">
        <v>7844</v>
      </c>
      <c r="B13" t="s">
        <v>192</v>
      </c>
      <c r="C13" t="s">
        <v>586</v>
      </c>
      <c r="D13">
        <v>7698</v>
      </c>
      <c r="E13" s="21">
        <v>29837</v>
      </c>
      <c r="F13">
        <v>1500</v>
      </c>
      <c r="G13">
        <v>0</v>
      </c>
      <c r="H13">
        <v>30</v>
      </c>
      <c r="L13" t="s">
        <v>192</v>
      </c>
      <c r="M13" s="8">
        <v>7844</v>
      </c>
      <c r="N13" s="8" t="s">
        <v>583</v>
      </c>
      <c r="O13" t="s">
        <v>586</v>
      </c>
      <c r="P13">
        <v>7698</v>
      </c>
      <c r="Q13" s="21">
        <v>29837</v>
      </c>
      <c r="R13">
        <v>1500</v>
      </c>
      <c r="S13">
        <v>0</v>
      </c>
      <c r="T13">
        <v>30</v>
      </c>
    </row>
    <row r="14" spans="1:20">
      <c r="A14">
        <v>7876</v>
      </c>
      <c r="B14" t="s">
        <v>193</v>
      </c>
      <c r="C14" t="s">
        <v>584</v>
      </c>
      <c r="D14">
        <v>7788</v>
      </c>
      <c r="E14" s="21">
        <v>31920</v>
      </c>
      <c r="F14">
        <v>1100</v>
      </c>
      <c r="H14">
        <v>20</v>
      </c>
      <c r="L14" t="s">
        <v>193</v>
      </c>
      <c r="M14" s="8">
        <v>7876</v>
      </c>
      <c r="N14" s="8" t="s">
        <v>583</v>
      </c>
      <c r="O14" t="s">
        <v>584</v>
      </c>
      <c r="P14">
        <v>7788</v>
      </c>
      <c r="Q14" s="21">
        <v>31920</v>
      </c>
      <c r="R14">
        <v>1100</v>
      </c>
      <c r="T14">
        <v>20</v>
      </c>
    </row>
    <row r="15" spans="1:20">
      <c r="A15">
        <v>7900</v>
      </c>
      <c r="B15" t="s">
        <v>194</v>
      </c>
      <c r="C15" t="s">
        <v>584</v>
      </c>
      <c r="D15">
        <v>7698</v>
      </c>
      <c r="E15" s="21">
        <v>29923</v>
      </c>
      <c r="F15">
        <v>950</v>
      </c>
      <c r="H15">
        <v>30</v>
      </c>
      <c r="L15" t="s">
        <v>194</v>
      </c>
      <c r="M15" s="8">
        <v>7900</v>
      </c>
      <c r="N15" s="8" t="s">
        <v>583</v>
      </c>
      <c r="O15" t="s">
        <v>584</v>
      </c>
      <c r="P15">
        <v>7698</v>
      </c>
      <c r="Q15" s="21">
        <v>29923</v>
      </c>
      <c r="R15">
        <v>950</v>
      </c>
      <c r="T15">
        <v>30</v>
      </c>
    </row>
    <row r="16" spans="1:20">
      <c r="A16">
        <v>7902</v>
      </c>
      <c r="B16" t="s">
        <v>195</v>
      </c>
      <c r="C16" t="s">
        <v>588</v>
      </c>
      <c r="D16">
        <v>7566</v>
      </c>
      <c r="E16" s="21">
        <v>29923</v>
      </c>
      <c r="F16">
        <v>3000</v>
      </c>
      <c r="H16">
        <v>20</v>
      </c>
      <c r="L16" t="s">
        <v>195</v>
      </c>
      <c r="M16" s="8">
        <v>7902</v>
      </c>
      <c r="N16" s="8" t="s">
        <v>583</v>
      </c>
      <c r="O16" t="s">
        <v>588</v>
      </c>
      <c r="P16">
        <v>7566</v>
      </c>
      <c r="Q16" s="21">
        <v>29923</v>
      </c>
      <c r="R16">
        <v>3000</v>
      </c>
      <c r="T16">
        <v>20</v>
      </c>
    </row>
    <row r="17" spans="1:20">
      <c r="A17">
        <v>7934</v>
      </c>
      <c r="B17" t="s">
        <v>196</v>
      </c>
      <c r="C17" t="s">
        <v>584</v>
      </c>
      <c r="D17">
        <v>7782</v>
      </c>
      <c r="E17" s="21">
        <v>29974</v>
      </c>
      <c r="F17">
        <v>1300</v>
      </c>
      <c r="H17">
        <v>10</v>
      </c>
      <c r="L17" t="s">
        <v>196</v>
      </c>
      <c r="M17" s="8">
        <v>7934</v>
      </c>
      <c r="N17" s="8" t="s">
        <v>583</v>
      </c>
      <c r="O17" t="s">
        <v>584</v>
      </c>
      <c r="P17">
        <v>7782</v>
      </c>
      <c r="Q17" s="21">
        <v>29974</v>
      </c>
      <c r="R17">
        <v>1300</v>
      </c>
      <c r="T17">
        <v>10</v>
      </c>
    </row>
    <row r="18" spans="1:20">
      <c r="A18">
        <v>1212</v>
      </c>
      <c r="B18" t="s">
        <v>583</v>
      </c>
      <c r="F18">
        <v>1000</v>
      </c>
      <c r="H18">
        <v>99</v>
      </c>
      <c r="L18" t="s">
        <v>583</v>
      </c>
      <c r="M18" s="8">
        <v>1212</v>
      </c>
      <c r="N18" s="8" t="s">
        <v>583</v>
      </c>
      <c r="R18">
        <v>1000</v>
      </c>
      <c r="T18">
        <v>99</v>
      </c>
    </row>
    <row r="19" spans="1:20">
      <c r="A19">
        <v>1111</v>
      </c>
      <c r="F19">
        <v>100</v>
      </c>
      <c r="H19">
        <v>10</v>
      </c>
      <c r="M19" s="8">
        <v>1111</v>
      </c>
      <c r="N19" s="8" t="s">
        <v>583</v>
      </c>
      <c r="R19">
        <v>100</v>
      </c>
      <c r="T19">
        <v>10</v>
      </c>
    </row>
    <row r="20" spans="1:20">
      <c r="A20">
        <v>9999</v>
      </c>
      <c r="F20">
        <v>100</v>
      </c>
      <c r="H20">
        <v>10</v>
      </c>
      <c r="M20" s="8">
        <v>9999</v>
      </c>
      <c r="N20" s="8" t="s">
        <v>583</v>
      </c>
      <c r="R20">
        <v>100</v>
      </c>
      <c r="T20">
        <v>10</v>
      </c>
    </row>
    <row r="22" spans="1:20">
      <c r="A22">
        <v>1</v>
      </c>
    </row>
    <row r="23" spans="1:20">
      <c r="A23">
        <v>2</v>
      </c>
    </row>
    <row r="24" spans="1:20">
      <c r="A24">
        <v>2</v>
      </c>
    </row>
    <row r="25" spans="1:20">
      <c r="A25">
        <v>3</v>
      </c>
    </row>
    <row r="26" spans="1:20">
      <c r="A26">
        <v>3</v>
      </c>
    </row>
    <row r="27" spans="1:20">
      <c r="A27">
        <v>3</v>
      </c>
    </row>
    <row r="28" spans="1:20">
      <c r="A28" t="s">
        <v>879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2:S39"/>
  <sheetViews>
    <sheetView workbookViewId="0">
      <selection activeCell="H40" sqref="H40"/>
    </sheetView>
  </sheetViews>
  <sheetFormatPr defaultRowHeight="15"/>
  <cols>
    <col min="9" max="9" width="5.28515625" customWidth="1"/>
    <col min="10" max="10" width="3.140625" customWidth="1"/>
    <col min="15" max="15" width="12.5703125" customWidth="1"/>
  </cols>
  <sheetData>
    <row r="2" spans="1:19">
      <c r="B2" s="1" t="s">
        <v>481</v>
      </c>
      <c r="M2" t="s">
        <v>892</v>
      </c>
    </row>
    <row r="3" spans="1:19">
      <c r="A3">
        <v>7782</v>
      </c>
      <c r="B3" t="s">
        <v>189</v>
      </c>
      <c r="C3" t="s">
        <v>587</v>
      </c>
      <c r="D3">
        <v>7839</v>
      </c>
      <c r="E3" s="21">
        <v>29746</v>
      </c>
      <c r="F3">
        <v>2450</v>
      </c>
      <c r="H3">
        <v>10</v>
      </c>
      <c r="K3">
        <v>7782</v>
      </c>
      <c r="L3" t="s">
        <v>189</v>
      </c>
      <c r="M3" t="s">
        <v>587</v>
      </c>
      <c r="N3">
        <v>7839</v>
      </c>
      <c r="O3" s="21">
        <v>29746</v>
      </c>
      <c r="P3">
        <v>2450</v>
      </c>
      <c r="R3">
        <v>10</v>
      </c>
    </row>
    <row r="4" spans="1:19">
      <c r="A4">
        <v>7839</v>
      </c>
      <c r="B4" t="s">
        <v>191</v>
      </c>
      <c r="C4" t="s">
        <v>589</v>
      </c>
      <c r="E4" s="21">
        <v>29907</v>
      </c>
      <c r="F4">
        <v>9999</v>
      </c>
      <c r="H4">
        <v>10</v>
      </c>
      <c r="K4" s="22">
        <v>7839</v>
      </c>
      <c r="L4" s="22" t="s">
        <v>191</v>
      </c>
      <c r="M4" s="22" t="s">
        <v>589</v>
      </c>
      <c r="N4" s="22"/>
      <c r="O4" s="25">
        <v>29907</v>
      </c>
      <c r="P4" s="22">
        <v>5000</v>
      </c>
      <c r="Q4" s="22"/>
      <c r="R4" s="22">
        <v>10</v>
      </c>
    </row>
    <row r="5" spans="1:19">
      <c r="A5">
        <v>7934</v>
      </c>
      <c r="B5" t="s">
        <v>196</v>
      </c>
      <c r="C5" t="s">
        <v>584</v>
      </c>
      <c r="D5">
        <v>7782</v>
      </c>
      <c r="E5" s="21">
        <v>29974</v>
      </c>
      <c r="F5">
        <v>1300</v>
      </c>
      <c r="H5">
        <v>10</v>
      </c>
      <c r="K5">
        <v>7934</v>
      </c>
      <c r="L5" t="s">
        <v>196</v>
      </c>
      <c r="M5" t="s">
        <v>584</v>
      </c>
      <c r="N5">
        <v>7782</v>
      </c>
      <c r="O5" s="21">
        <v>29974</v>
      </c>
      <c r="P5">
        <v>1300</v>
      </c>
      <c r="R5">
        <v>10</v>
      </c>
    </row>
    <row r="6" spans="1:19">
      <c r="A6" s="9">
        <v>7369</v>
      </c>
      <c r="B6" s="9" t="s">
        <v>183</v>
      </c>
      <c r="C6" s="9" t="s">
        <v>584</v>
      </c>
      <c r="D6" s="9">
        <v>7902</v>
      </c>
      <c r="E6" s="24">
        <v>29572</v>
      </c>
      <c r="F6" s="9">
        <v>800</v>
      </c>
      <c r="G6" s="9"/>
      <c r="H6" s="9">
        <v>20</v>
      </c>
    </row>
    <row r="7" spans="1:19">
      <c r="A7" s="9">
        <v>7566</v>
      </c>
      <c r="B7" s="9" t="s">
        <v>186</v>
      </c>
      <c r="C7" s="9" t="s">
        <v>587</v>
      </c>
      <c r="D7" s="9">
        <v>7839</v>
      </c>
      <c r="E7" s="24">
        <v>29678</v>
      </c>
      <c r="F7" s="9">
        <v>2975</v>
      </c>
      <c r="G7" s="9"/>
      <c r="H7" s="9">
        <v>20</v>
      </c>
    </row>
    <row r="8" spans="1:19">
      <c r="A8" s="9">
        <v>7788</v>
      </c>
      <c r="B8" s="9" t="s">
        <v>190</v>
      </c>
      <c r="C8" s="9" t="s">
        <v>588</v>
      </c>
      <c r="D8" s="9">
        <v>7566</v>
      </c>
      <c r="E8" s="24">
        <v>31886</v>
      </c>
      <c r="F8" s="9">
        <v>3000</v>
      </c>
      <c r="G8" s="9"/>
      <c r="H8" s="9">
        <v>20</v>
      </c>
    </row>
    <row r="9" spans="1:19">
      <c r="A9" s="9">
        <v>7876</v>
      </c>
      <c r="B9" s="9" t="s">
        <v>193</v>
      </c>
      <c r="C9" s="9" t="s">
        <v>584</v>
      </c>
      <c r="D9" s="9">
        <v>7788</v>
      </c>
      <c r="E9" s="24">
        <v>31920</v>
      </c>
      <c r="F9" s="9">
        <v>1100</v>
      </c>
      <c r="G9" s="9"/>
      <c r="H9" s="9">
        <v>20</v>
      </c>
    </row>
    <row r="10" spans="1:19">
      <c r="A10" s="9">
        <v>7902</v>
      </c>
      <c r="B10" s="9" t="s">
        <v>195</v>
      </c>
      <c r="C10" s="9" t="s">
        <v>588</v>
      </c>
      <c r="D10" s="9">
        <v>7566</v>
      </c>
      <c r="E10" s="24">
        <v>29923</v>
      </c>
      <c r="F10" s="9">
        <v>3000</v>
      </c>
      <c r="G10" s="9"/>
      <c r="H10" s="9">
        <v>20</v>
      </c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F16" s="1" t="s">
        <v>893</v>
      </c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>
        <v>7782</v>
      </c>
      <c r="B19" t="s">
        <v>189</v>
      </c>
      <c r="C19" t="s">
        <v>587</v>
      </c>
      <c r="D19">
        <v>7839</v>
      </c>
      <c r="E19" s="21">
        <v>29746</v>
      </c>
      <c r="F19">
        <v>2450</v>
      </c>
      <c r="H19">
        <v>10</v>
      </c>
      <c r="I19" t="s">
        <v>895</v>
      </c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>
        <v>7839</v>
      </c>
      <c r="B20" t="s">
        <v>191</v>
      </c>
      <c r="C20" t="s">
        <v>589</v>
      </c>
      <c r="E20" s="21">
        <v>29907</v>
      </c>
      <c r="F20">
        <v>9999</v>
      </c>
      <c r="H20">
        <v>10</v>
      </c>
      <c r="I20" t="s">
        <v>894</v>
      </c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>
        <v>7934</v>
      </c>
      <c r="B21" t="s">
        <v>196</v>
      </c>
      <c r="C21" t="s">
        <v>584</v>
      </c>
      <c r="D21">
        <v>7782</v>
      </c>
      <c r="E21" s="21">
        <v>29974</v>
      </c>
      <c r="F21">
        <v>1300</v>
      </c>
      <c r="H21">
        <v>10</v>
      </c>
      <c r="I21" t="s">
        <v>895</v>
      </c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9">
        <v>7369</v>
      </c>
      <c r="B22" s="9" t="s">
        <v>183</v>
      </c>
      <c r="C22" s="9" t="s">
        <v>584</v>
      </c>
      <c r="D22" s="9">
        <v>7902</v>
      </c>
      <c r="E22" s="24">
        <v>29572</v>
      </c>
      <c r="F22" s="9">
        <v>800</v>
      </c>
      <c r="G22" s="9"/>
      <c r="H22" s="9">
        <v>20</v>
      </c>
      <c r="I22" t="s">
        <v>206</v>
      </c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9">
        <v>7566</v>
      </c>
      <c r="B23" s="9" t="s">
        <v>186</v>
      </c>
      <c r="C23" s="9" t="s">
        <v>587</v>
      </c>
      <c r="D23" s="9">
        <v>7839</v>
      </c>
      <c r="E23" s="24">
        <v>29678</v>
      </c>
      <c r="F23" s="9">
        <v>2975</v>
      </c>
      <c r="G23" s="9"/>
      <c r="H23" s="9">
        <v>20</v>
      </c>
      <c r="I23" t="s">
        <v>206</v>
      </c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9">
        <v>7788</v>
      </c>
      <c r="B24" s="9" t="s">
        <v>190</v>
      </c>
      <c r="C24" s="9" t="s">
        <v>588</v>
      </c>
      <c r="D24" s="9">
        <v>7566</v>
      </c>
      <c r="E24" s="24">
        <v>31886</v>
      </c>
      <c r="F24" s="9">
        <v>3000</v>
      </c>
      <c r="G24" s="9"/>
      <c r="H24" s="9">
        <v>20</v>
      </c>
      <c r="I24" t="s">
        <v>206</v>
      </c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9">
        <v>7876</v>
      </c>
      <c r="B25" s="9" t="s">
        <v>193</v>
      </c>
      <c r="C25" s="9" t="s">
        <v>584</v>
      </c>
      <c r="D25" s="9">
        <v>7788</v>
      </c>
      <c r="E25" s="24">
        <v>31920</v>
      </c>
      <c r="F25" s="9">
        <v>1100</v>
      </c>
      <c r="G25" s="9"/>
      <c r="H25" s="9">
        <v>20</v>
      </c>
      <c r="I25" t="s">
        <v>206</v>
      </c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9">
        <v>7902</v>
      </c>
      <c r="B26" s="9" t="s">
        <v>195</v>
      </c>
      <c r="C26" s="9" t="s">
        <v>588</v>
      </c>
      <c r="D26" s="9">
        <v>7566</v>
      </c>
      <c r="E26" s="24">
        <v>29923</v>
      </c>
      <c r="F26" s="9">
        <v>3000</v>
      </c>
      <c r="G26" s="9"/>
      <c r="H26" s="9">
        <v>20</v>
      </c>
      <c r="I26" t="s">
        <v>206</v>
      </c>
    </row>
    <row r="39" spans="8:12">
      <c r="H39" t="s">
        <v>896</v>
      </c>
      <c r="L39" t="s">
        <v>896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3:L70"/>
  <sheetViews>
    <sheetView topLeftCell="A67" zoomScale="115" zoomScaleNormal="115" workbookViewId="0">
      <selection activeCell="H58" sqref="H58"/>
    </sheetView>
  </sheetViews>
  <sheetFormatPr defaultRowHeight="15"/>
  <cols>
    <col min="5" max="5" width="12.5703125" customWidth="1"/>
    <col min="11" max="11" width="14" customWidth="1"/>
    <col min="12" max="12" width="20.5703125" customWidth="1"/>
  </cols>
  <sheetData>
    <row r="3" spans="1:8">
      <c r="A3" s="11">
        <v>7782</v>
      </c>
      <c r="B3" s="11" t="s">
        <v>583</v>
      </c>
      <c r="C3" s="11" t="s">
        <v>587</v>
      </c>
      <c r="D3" s="11">
        <v>7839</v>
      </c>
      <c r="E3" s="28">
        <v>29746</v>
      </c>
      <c r="F3" s="11">
        <v>999</v>
      </c>
      <c r="G3" s="11"/>
      <c r="H3" s="11">
        <v>10</v>
      </c>
    </row>
    <row r="4" spans="1:8">
      <c r="A4">
        <v>7839</v>
      </c>
      <c r="B4" t="s">
        <v>191</v>
      </c>
      <c r="C4" t="s">
        <v>589</v>
      </c>
      <c r="E4" s="21">
        <v>29907</v>
      </c>
      <c r="F4">
        <v>5000</v>
      </c>
      <c r="H4">
        <v>10</v>
      </c>
    </row>
    <row r="5" spans="1:8">
      <c r="A5">
        <v>7934</v>
      </c>
      <c r="B5" t="s">
        <v>196</v>
      </c>
      <c r="C5" t="s">
        <v>584</v>
      </c>
      <c r="D5">
        <v>7782</v>
      </c>
      <c r="E5" s="21">
        <v>29974</v>
      </c>
      <c r="F5">
        <v>1300</v>
      </c>
      <c r="H5">
        <v>10</v>
      </c>
    </row>
    <row r="6" spans="1:8">
      <c r="A6" s="2">
        <v>7369</v>
      </c>
      <c r="B6" s="2" t="s">
        <v>183</v>
      </c>
      <c r="C6" s="2" t="s">
        <v>584</v>
      </c>
      <c r="D6" s="2">
        <v>7902</v>
      </c>
      <c r="E6" s="27">
        <v>29572</v>
      </c>
      <c r="F6" s="2">
        <v>800</v>
      </c>
      <c r="G6" s="2"/>
      <c r="H6" s="2">
        <v>20</v>
      </c>
    </row>
    <row r="7" spans="1:8">
      <c r="A7" s="2">
        <v>7566</v>
      </c>
      <c r="B7" s="2" t="s">
        <v>186</v>
      </c>
      <c r="C7" s="2" t="s">
        <v>587</v>
      </c>
      <c r="D7" s="2">
        <v>7839</v>
      </c>
      <c r="E7" s="27">
        <v>29678</v>
      </c>
      <c r="F7" s="2">
        <v>2975</v>
      </c>
      <c r="G7" s="2"/>
      <c r="H7" s="2">
        <v>20</v>
      </c>
    </row>
    <row r="8" spans="1:8">
      <c r="A8" s="2">
        <v>7788</v>
      </c>
      <c r="B8" s="2" t="s">
        <v>190</v>
      </c>
      <c r="C8" s="2" t="s">
        <v>588</v>
      </c>
      <c r="D8" s="2">
        <v>7566</v>
      </c>
      <c r="E8" s="27">
        <v>31886</v>
      </c>
      <c r="F8" s="2">
        <v>3000</v>
      </c>
      <c r="G8" s="2"/>
      <c r="H8" s="2">
        <v>20</v>
      </c>
    </row>
    <row r="9" spans="1:8">
      <c r="A9" s="2">
        <v>7876</v>
      </c>
      <c r="B9" s="2" t="s">
        <v>193</v>
      </c>
      <c r="C9" s="2" t="s">
        <v>584</v>
      </c>
      <c r="D9" s="2">
        <v>7788</v>
      </c>
      <c r="E9" s="27">
        <v>31920</v>
      </c>
      <c r="F9" s="2">
        <v>1100</v>
      </c>
      <c r="G9" s="2"/>
      <c r="H9" s="2">
        <v>20</v>
      </c>
    </row>
    <row r="10" spans="1:8">
      <c r="A10" s="2">
        <v>7902</v>
      </c>
      <c r="B10" s="2" t="s">
        <v>195</v>
      </c>
      <c r="C10" s="2" t="s">
        <v>588</v>
      </c>
      <c r="D10" s="2">
        <v>7566</v>
      </c>
      <c r="E10" s="27">
        <v>29923</v>
      </c>
      <c r="F10" s="2">
        <v>3000</v>
      </c>
      <c r="G10" s="2"/>
      <c r="H10" s="2">
        <v>20</v>
      </c>
    </row>
    <row r="18" spans="1:12">
      <c r="A18">
        <v>1</v>
      </c>
      <c r="B18">
        <v>7782</v>
      </c>
      <c r="C18" t="s">
        <v>189</v>
      </c>
      <c r="D18" t="s">
        <v>587</v>
      </c>
      <c r="E18">
        <v>7839</v>
      </c>
      <c r="F18" s="21">
        <v>29746</v>
      </c>
      <c r="G18">
        <v>2450</v>
      </c>
      <c r="I18">
        <v>10</v>
      </c>
      <c r="J18">
        <v>1</v>
      </c>
      <c r="K18" s="21">
        <v>42111</v>
      </c>
      <c r="L18" s="21">
        <v>36526</v>
      </c>
    </row>
    <row r="19" spans="1:12">
      <c r="A19">
        <v>2</v>
      </c>
      <c r="B19">
        <v>7839</v>
      </c>
      <c r="C19" t="s">
        <v>191</v>
      </c>
      <c r="D19" t="s">
        <v>589</v>
      </c>
      <c r="F19" s="21">
        <v>29907</v>
      </c>
      <c r="G19">
        <v>5000</v>
      </c>
      <c r="I19">
        <v>10</v>
      </c>
      <c r="J19">
        <v>1</v>
      </c>
      <c r="K19" s="21">
        <v>42111</v>
      </c>
      <c r="L19" s="21">
        <v>36526</v>
      </c>
    </row>
    <row r="20" spans="1:12">
      <c r="A20">
        <v>3</v>
      </c>
      <c r="B20">
        <v>7934</v>
      </c>
      <c r="C20" t="s">
        <v>196</v>
      </c>
      <c r="D20" t="s">
        <v>584</v>
      </c>
      <c r="E20">
        <v>7782</v>
      </c>
      <c r="F20" s="21">
        <v>29974</v>
      </c>
      <c r="G20">
        <v>1300</v>
      </c>
      <c r="I20">
        <v>10</v>
      </c>
      <c r="J20">
        <v>1</v>
      </c>
      <c r="K20" s="21">
        <v>42111</v>
      </c>
      <c r="L20" s="21">
        <v>36526</v>
      </c>
    </row>
    <row r="25" spans="1:12">
      <c r="A25">
        <v>4</v>
      </c>
      <c r="B25">
        <v>7782</v>
      </c>
      <c r="C25" t="s">
        <v>583</v>
      </c>
      <c r="D25" t="s">
        <v>587</v>
      </c>
      <c r="E25">
        <v>7839</v>
      </c>
      <c r="F25" s="21">
        <v>29746</v>
      </c>
      <c r="G25">
        <v>999</v>
      </c>
      <c r="I25">
        <v>10</v>
      </c>
      <c r="J25">
        <v>1</v>
      </c>
      <c r="K25" s="21">
        <v>42115</v>
      </c>
      <c r="L25" s="21">
        <v>36526</v>
      </c>
    </row>
    <row r="26" spans="1:12">
      <c r="A26">
        <v>5</v>
      </c>
      <c r="B26">
        <v>7369</v>
      </c>
      <c r="C26" t="s">
        <v>183</v>
      </c>
      <c r="D26" t="s">
        <v>584</v>
      </c>
      <c r="E26">
        <v>7902</v>
      </c>
      <c r="F26" s="21">
        <v>29572</v>
      </c>
      <c r="G26">
        <v>800</v>
      </c>
      <c r="I26">
        <v>20</v>
      </c>
      <c r="J26">
        <v>1</v>
      </c>
      <c r="K26" s="21">
        <v>42115</v>
      </c>
      <c r="L26" s="21">
        <v>36526</v>
      </c>
    </row>
    <row r="27" spans="1:12">
      <c r="A27">
        <v>6</v>
      </c>
      <c r="B27">
        <v>7566</v>
      </c>
      <c r="C27" t="s">
        <v>186</v>
      </c>
      <c r="D27" t="s">
        <v>587</v>
      </c>
      <c r="E27">
        <v>7839</v>
      </c>
      <c r="F27" s="21">
        <v>29678</v>
      </c>
      <c r="G27">
        <v>2975</v>
      </c>
      <c r="I27">
        <v>20</v>
      </c>
      <c r="J27">
        <v>1</v>
      </c>
      <c r="K27" s="21">
        <v>42115</v>
      </c>
      <c r="L27" s="21">
        <v>36526</v>
      </c>
    </row>
    <row r="28" spans="1:12">
      <c r="A28">
        <v>7</v>
      </c>
      <c r="B28">
        <v>7788</v>
      </c>
      <c r="C28" t="s">
        <v>190</v>
      </c>
      <c r="D28" t="s">
        <v>588</v>
      </c>
      <c r="E28">
        <v>7566</v>
      </c>
      <c r="F28" s="21">
        <v>31886</v>
      </c>
      <c r="G28">
        <v>3000</v>
      </c>
      <c r="I28">
        <v>20</v>
      </c>
      <c r="J28">
        <v>1</v>
      </c>
      <c r="K28" s="21">
        <v>42115</v>
      </c>
      <c r="L28" s="21">
        <v>36526</v>
      </c>
    </row>
    <row r="29" spans="1:12">
      <c r="A29">
        <v>8</v>
      </c>
      <c r="B29">
        <v>7876</v>
      </c>
      <c r="C29" t="s">
        <v>193</v>
      </c>
      <c r="D29" t="s">
        <v>584</v>
      </c>
      <c r="E29">
        <v>7788</v>
      </c>
      <c r="F29" s="21">
        <v>31920</v>
      </c>
      <c r="G29">
        <v>1100</v>
      </c>
      <c r="I29">
        <v>20</v>
      </c>
      <c r="J29">
        <v>1</v>
      </c>
      <c r="K29" s="21">
        <v>42115</v>
      </c>
      <c r="L29" s="21">
        <v>36526</v>
      </c>
    </row>
    <row r="30" spans="1:12">
      <c r="A30">
        <v>9</v>
      </c>
      <c r="B30">
        <v>7902</v>
      </c>
      <c r="C30" t="s">
        <v>195</v>
      </c>
      <c r="D30" t="s">
        <v>588</v>
      </c>
      <c r="E30">
        <v>7566</v>
      </c>
      <c r="F30" s="21">
        <v>29923</v>
      </c>
      <c r="G30">
        <v>3000</v>
      </c>
      <c r="I30">
        <v>20</v>
      </c>
      <c r="J30">
        <v>1</v>
      </c>
      <c r="K30" s="21">
        <v>42115</v>
      </c>
      <c r="L30" s="21">
        <v>36526</v>
      </c>
    </row>
    <row r="31" spans="1:12">
      <c r="A31" s="11">
        <v>1</v>
      </c>
      <c r="B31" s="11">
        <v>7782</v>
      </c>
      <c r="C31" s="11" t="s">
        <v>189</v>
      </c>
      <c r="D31" s="11" t="s">
        <v>587</v>
      </c>
      <c r="E31" s="11">
        <v>7839</v>
      </c>
      <c r="F31" s="28">
        <v>29746</v>
      </c>
      <c r="G31" s="11">
        <v>2450</v>
      </c>
      <c r="H31" s="11"/>
      <c r="I31" s="11">
        <v>10</v>
      </c>
      <c r="J31" s="11">
        <v>0</v>
      </c>
      <c r="K31" s="28">
        <v>42111</v>
      </c>
      <c r="L31" s="28">
        <v>42115</v>
      </c>
    </row>
    <row r="32" spans="1:12">
      <c r="A32">
        <v>2</v>
      </c>
      <c r="B32">
        <v>7839</v>
      </c>
      <c r="C32" t="s">
        <v>191</v>
      </c>
      <c r="D32" t="s">
        <v>589</v>
      </c>
      <c r="F32" s="21">
        <v>29907</v>
      </c>
      <c r="G32">
        <v>5000</v>
      </c>
      <c r="I32">
        <v>10</v>
      </c>
      <c r="J32">
        <v>1</v>
      </c>
      <c r="K32" s="21">
        <v>42111</v>
      </c>
      <c r="L32" s="21">
        <v>36526</v>
      </c>
    </row>
    <row r="33" spans="1:12">
      <c r="A33">
        <v>3</v>
      </c>
      <c r="B33">
        <v>7934</v>
      </c>
      <c r="C33" t="s">
        <v>196</v>
      </c>
      <c r="D33" t="s">
        <v>584</v>
      </c>
      <c r="E33">
        <v>7782</v>
      </c>
      <c r="F33" s="21">
        <v>29974</v>
      </c>
      <c r="G33">
        <v>1300</v>
      </c>
      <c r="I33">
        <v>10</v>
      </c>
      <c r="J33">
        <v>1</v>
      </c>
      <c r="K33" s="21">
        <v>42111</v>
      </c>
      <c r="L33" s="21">
        <v>36526</v>
      </c>
    </row>
    <row r="36" spans="1:12">
      <c r="A36" t="s">
        <v>926</v>
      </c>
    </row>
    <row r="38" spans="1:12">
      <c r="B38" t="s">
        <v>927</v>
      </c>
    </row>
    <row r="39" spans="1:12">
      <c r="B39" t="s">
        <v>928</v>
      </c>
    </row>
    <row r="40" spans="1:12">
      <c r="B40" t="s">
        <v>929</v>
      </c>
    </row>
    <row r="41" spans="1:12">
      <c r="C41" s="1" t="s">
        <v>930</v>
      </c>
    </row>
    <row r="42" spans="1:12">
      <c r="C42" s="1" t="s">
        <v>108</v>
      </c>
    </row>
    <row r="43" spans="1:12">
      <c r="C43" s="1" t="s">
        <v>931</v>
      </c>
    </row>
    <row r="44" spans="1:12">
      <c r="C44" s="1" t="s">
        <v>932</v>
      </c>
    </row>
    <row r="45" spans="1:12">
      <c r="C45" s="1" t="s">
        <v>933</v>
      </c>
    </row>
    <row r="46" spans="1:12">
      <c r="B46" t="s">
        <v>934</v>
      </c>
    </row>
    <row r="47" spans="1:12">
      <c r="C47" s="1" t="s">
        <v>935</v>
      </c>
    </row>
    <row r="49" spans="2:5">
      <c r="B49" t="s">
        <v>936</v>
      </c>
    </row>
    <row r="50" spans="2:5">
      <c r="B50" t="s">
        <v>937</v>
      </c>
    </row>
    <row r="51" spans="2:5">
      <c r="B51" t="s">
        <v>938</v>
      </c>
    </row>
    <row r="52" spans="2:5">
      <c r="C52" t="s">
        <v>939</v>
      </c>
    </row>
    <row r="54" spans="2:5">
      <c r="B54" s="1" t="s">
        <v>940</v>
      </c>
      <c r="C54" s="1"/>
    </row>
    <row r="55" spans="2:5">
      <c r="B55" s="1"/>
      <c r="C55" s="1" t="s">
        <v>941</v>
      </c>
    </row>
    <row r="58" spans="2:5">
      <c r="B58" t="s">
        <v>942</v>
      </c>
    </row>
    <row r="59" spans="2:5">
      <c r="B59" t="s">
        <v>943</v>
      </c>
    </row>
    <row r="61" spans="2:5">
      <c r="B61" t="s">
        <v>944</v>
      </c>
    </row>
    <row r="63" spans="2:5">
      <c r="B63" t="s">
        <v>945</v>
      </c>
      <c r="D63" t="s">
        <v>946</v>
      </c>
    </row>
    <row r="64" spans="2:5">
      <c r="B64" t="s">
        <v>947</v>
      </c>
      <c r="E64">
        <v>1</v>
      </c>
    </row>
    <row r="65" spans="2:5">
      <c r="B65" t="s">
        <v>948</v>
      </c>
      <c r="E65" t="s">
        <v>949</v>
      </c>
    </row>
    <row r="66" spans="2:5">
      <c r="B66" t="s">
        <v>950</v>
      </c>
      <c r="E66" t="s">
        <v>949</v>
      </c>
    </row>
    <row r="68" spans="2:5">
      <c r="B68" t="s">
        <v>951</v>
      </c>
    </row>
    <row r="70" spans="2:5">
      <c r="B70" t="s">
        <v>952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"/>
  <sheetViews>
    <sheetView zoomScale="175" zoomScaleNormal="175" workbookViewId="0">
      <selection activeCell="C6" sqref="C6"/>
    </sheetView>
  </sheetViews>
  <sheetFormatPr defaultRowHeight="15"/>
  <sheetData>
    <row r="1" spans="1:3">
      <c r="A1" s="1" t="s">
        <v>953</v>
      </c>
      <c r="C1" t="s">
        <v>954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T43"/>
  <sheetViews>
    <sheetView topLeftCell="A13" workbookViewId="0">
      <selection activeCell="J37" sqref="J37"/>
    </sheetView>
  </sheetViews>
  <sheetFormatPr defaultRowHeight="15"/>
  <sheetData>
    <row r="1" spans="1:20">
      <c r="A1" t="s">
        <v>955</v>
      </c>
    </row>
    <row r="3" spans="1:20">
      <c r="M3">
        <v>10</v>
      </c>
      <c r="N3" t="s">
        <v>175</v>
      </c>
      <c r="O3" t="s">
        <v>176</v>
      </c>
    </row>
    <row r="4" spans="1:20">
      <c r="B4" s="1" t="s">
        <v>963</v>
      </c>
      <c r="M4">
        <v>20</v>
      </c>
      <c r="N4" t="s">
        <v>177</v>
      </c>
      <c r="O4" t="s">
        <v>178</v>
      </c>
    </row>
    <row r="5" spans="1:20">
      <c r="C5" s="1" t="s">
        <v>964</v>
      </c>
      <c r="M5">
        <v>30</v>
      </c>
      <c r="N5" t="s">
        <v>179</v>
      </c>
      <c r="O5" t="s">
        <v>180</v>
      </c>
    </row>
    <row r="6" spans="1:20">
      <c r="D6" t="s">
        <v>956</v>
      </c>
      <c r="M6">
        <v>40</v>
      </c>
      <c r="N6" t="s">
        <v>181</v>
      </c>
      <c r="O6" t="s">
        <v>182</v>
      </c>
    </row>
    <row r="7" spans="1:20">
      <c r="D7" t="s">
        <v>957</v>
      </c>
      <c r="E7" t="s">
        <v>958</v>
      </c>
      <c r="M7">
        <v>99</v>
      </c>
    </row>
    <row r="8" spans="1:20">
      <c r="D8" t="s">
        <v>959</v>
      </c>
      <c r="M8" t="s">
        <v>961</v>
      </c>
    </row>
    <row r="9" spans="1:20">
      <c r="D9" t="s">
        <v>960</v>
      </c>
    </row>
    <row r="14" spans="1:20">
      <c r="M14">
        <v>7566</v>
      </c>
      <c r="N14" t="s">
        <v>186</v>
      </c>
      <c r="O14" t="s">
        <v>587</v>
      </c>
      <c r="P14">
        <v>7839</v>
      </c>
      <c r="Q14" s="21">
        <v>29678</v>
      </c>
      <c r="R14">
        <v>2975</v>
      </c>
      <c r="S14">
        <v>30</v>
      </c>
      <c r="T14">
        <v>20</v>
      </c>
    </row>
    <row r="15" spans="1:20">
      <c r="M15">
        <v>7876</v>
      </c>
      <c r="N15" t="s">
        <v>193</v>
      </c>
      <c r="O15" t="s">
        <v>584</v>
      </c>
      <c r="P15">
        <v>7788</v>
      </c>
      <c r="Q15" s="21">
        <v>31920</v>
      </c>
      <c r="R15">
        <v>1100</v>
      </c>
      <c r="S15">
        <v>80</v>
      </c>
      <c r="T15">
        <v>20</v>
      </c>
    </row>
    <row r="18" spans="5:15">
      <c r="E18">
        <v>8</v>
      </c>
    </row>
    <row r="22" spans="5:15">
      <c r="H22">
        <v>5</v>
      </c>
    </row>
    <row r="24" spans="5:15">
      <c r="H24">
        <v>7839</v>
      </c>
      <c r="I24" t="s">
        <v>191</v>
      </c>
      <c r="J24" t="s">
        <v>589</v>
      </c>
      <c r="L24" s="21">
        <v>29907</v>
      </c>
      <c r="M24">
        <v>5000</v>
      </c>
      <c r="N24">
        <v>0</v>
      </c>
      <c r="O24">
        <v>10</v>
      </c>
    </row>
    <row r="25" spans="5:15">
      <c r="H25">
        <v>7934</v>
      </c>
      <c r="I25" t="s">
        <v>196</v>
      </c>
      <c r="J25" t="s">
        <v>584</v>
      </c>
      <c r="K25">
        <v>7782</v>
      </c>
      <c r="L25" s="21">
        <v>29974</v>
      </c>
      <c r="M25">
        <v>1300</v>
      </c>
      <c r="N25">
        <v>0</v>
      </c>
      <c r="O25">
        <v>10</v>
      </c>
    </row>
    <row r="26" spans="5:15">
      <c r="H26">
        <v>7788</v>
      </c>
      <c r="I26" t="s">
        <v>190</v>
      </c>
      <c r="J26" t="s">
        <v>588</v>
      </c>
      <c r="K26">
        <v>7566</v>
      </c>
      <c r="L26" s="21">
        <v>31886</v>
      </c>
      <c r="M26">
        <v>3000</v>
      </c>
      <c r="N26">
        <v>10</v>
      </c>
      <c r="O26">
        <v>20</v>
      </c>
    </row>
    <row r="27" spans="5:15">
      <c r="H27">
        <v>7782</v>
      </c>
      <c r="I27" t="s">
        <v>583</v>
      </c>
      <c r="N27">
        <v>78</v>
      </c>
      <c r="O27">
        <v>10</v>
      </c>
    </row>
    <row r="28" spans="5:15">
      <c r="H28">
        <v>7782</v>
      </c>
      <c r="I28" t="s">
        <v>583</v>
      </c>
      <c r="J28" t="s">
        <v>587</v>
      </c>
      <c r="K28">
        <v>7839</v>
      </c>
      <c r="L28" s="21">
        <v>29746</v>
      </c>
      <c r="M28">
        <v>999</v>
      </c>
      <c r="N28">
        <v>99</v>
      </c>
      <c r="O28">
        <v>10</v>
      </c>
    </row>
    <row r="29" spans="5:15">
      <c r="H29">
        <v>7369</v>
      </c>
      <c r="I29" t="s">
        <v>962</v>
      </c>
      <c r="J29" t="s">
        <v>584</v>
      </c>
      <c r="K29">
        <v>7902</v>
      </c>
      <c r="L29" s="21">
        <v>29572</v>
      </c>
      <c r="M29">
        <v>800</v>
      </c>
      <c r="N29">
        <v>20</v>
      </c>
      <c r="O29">
        <v>20</v>
      </c>
    </row>
    <row r="30" spans="5:15">
      <c r="H30">
        <v>7369</v>
      </c>
      <c r="I30" t="s">
        <v>183</v>
      </c>
      <c r="J30" t="s">
        <v>584</v>
      </c>
      <c r="K30">
        <v>7902</v>
      </c>
      <c r="L30" s="21">
        <v>29572</v>
      </c>
      <c r="M30">
        <v>800</v>
      </c>
      <c r="N30">
        <v>55</v>
      </c>
      <c r="O30">
        <v>20</v>
      </c>
    </row>
    <row r="31" spans="5:15">
      <c r="H31">
        <v>7782</v>
      </c>
      <c r="I31" t="s">
        <v>189</v>
      </c>
      <c r="J31" t="s">
        <v>587</v>
      </c>
      <c r="K31">
        <v>7839</v>
      </c>
      <c r="L31" s="21">
        <v>29746</v>
      </c>
      <c r="M31">
        <v>2450</v>
      </c>
      <c r="N31">
        <v>40</v>
      </c>
      <c r="O31">
        <v>10</v>
      </c>
    </row>
    <row r="32" spans="5:15">
      <c r="H32" s="1">
        <v>7902</v>
      </c>
      <c r="I32" s="1" t="s">
        <v>195</v>
      </c>
      <c r="J32" s="1" t="s">
        <v>588</v>
      </c>
      <c r="K32" s="1">
        <v>7566</v>
      </c>
      <c r="L32" s="29">
        <v>29923</v>
      </c>
      <c r="M32" s="1">
        <v>3000</v>
      </c>
      <c r="N32" s="1">
        <v>60</v>
      </c>
      <c r="O32" s="1">
        <v>99</v>
      </c>
    </row>
    <row r="38" spans="1:8">
      <c r="A38">
        <v>7499</v>
      </c>
      <c r="B38" t="s">
        <v>184</v>
      </c>
      <c r="C38" t="s">
        <v>586</v>
      </c>
      <c r="D38">
        <v>7698</v>
      </c>
      <c r="E38" s="21">
        <v>29637</v>
      </c>
      <c r="F38">
        <v>1600</v>
      </c>
      <c r="G38">
        <v>300</v>
      </c>
      <c r="H38">
        <v>30</v>
      </c>
    </row>
    <row r="39" spans="1:8">
      <c r="A39">
        <v>7521</v>
      </c>
      <c r="B39" t="s">
        <v>185</v>
      </c>
      <c r="C39" t="s">
        <v>586</v>
      </c>
      <c r="D39">
        <v>7698</v>
      </c>
      <c r="E39" s="21">
        <v>29639</v>
      </c>
      <c r="F39">
        <v>1250</v>
      </c>
      <c r="G39">
        <v>500</v>
      </c>
      <c r="H39">
        <v>30</v>
      </c>
    </row>
    <row r="40" spans="1:8">
      <c r="A40">
        <v>7654</v>
      </c>
      <c r="B40" t="s">
        <v>187</v>
      </c>
      <c r="C40" t="s">
        <v>586</v>
      </c>
      <c r="D40">
        <v>7698</v>
      </c>
      <c r="E40" s="21">
        <v>29857</v>
      </c>
      <c r="F40">
        <v>1250</v>
      </c>
      <c r="G40">
        <v>1400</v>
      </c>
      <c r="H40">
        <v>30</v>
      </c>
    </row>
    <row r="41" spans="1:8">
      <c r="A41">
        <v>7698</v>
      </c>
      <c r="B41" t="s">
        <v>188</v>
      </c>
      <c r="C41" t="s">
        <v>587</v>
      </c>
      <c r="D41">
        <v>7839</v>
      </c>
      <c r="E41" s="21">
        <v>29707</v>
      </c>
      <c r="F41">
        <v>2850</v>
      </c>
      <c r="H41">
        <v>30</v>
      </c>
    </row>
    <row r="42" spans="1:8">
      <c r="A42">
        <v>7844</v>
      </c>
      <c r="B42" t="s">
        <v>192</v>
      </c>
      <c r="C42" t="s">
        <v>586</v>
      </c>
      <c r="D42">
        <v>7698</v>
      </c>
      <c r="E42" s="21">
        <v>29837</v>
      </c>
      <c r="F42">
        <v>1500</v>
      </c>
      <c r="G42">
        <v>0</v>
      </c>
      <c r="H42">
        <v>30</v>
      </c>
    </row>
    <row r="43" spans="1:8">
      <c r="A43">
        <v>7900</v>
      </c>
      <c r="B43" t="s">
        <v>194</v>
      </c>
      <c r="C43" t="s">
        <v>584</v>
      </c>
      <c r="D43">
        <v>7698</v>
      </c>
      <c r="E43" s="21">
        <v>29923</v>
      </c>
      <c r="F43">
        <v>950</v>
      </c>
      <c r="H43">
        <v>30</v>
      </c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35"/>
  <sheetViews>
    <sheetView topLeftCell="A13" zoomScale="145" zoomScaleNormal="145" workbookViewId="0">
      <selection activeCell="C36" sqref="C36"/>
    </sheetView>
  </sheetViews>
  <sheetFormatPr defaultRowHeight="15"/>
  <cols>
    <col min="3" max="3" width="14" customWidth="1"/>
    <col min="4" max="4" width="3.42578125" customWidth="1"/>
    <col min="5" max="5" width="14.42578125" customWidth="1"/>
    <col min="6" max="6" width="6.42578125" customWidth="1"/>
    <col min="7" max="7" width="7.28515625" customWidth="1"/>
  </cols>
  <sheetData>
    <row r="1" spans="1:7">
      <c r="A1" s="1" t="s">
        <v>1007</v>
      </c>
    </row>
    <row r="8" spans="1:7">
      <c r="B8" t="s">
        <v>16</v>
      </c>
      <c r="G8" t="s">
        <v>17</v>
      </c>
    </row>
    <row r="14" spans="1:7">
      <c r="E14" t="s">
        <v>18</v>
      </c>
    </row>
    <row r="16" spans="1:7">
      <c r="B16" t="s">
        <v>1008</v>
      </c>
    </row>
    <row r="18" spans="2:11">
      <c r="C18" s="8" t="s">
        <v>1009</v>
      </c>
      <c r="D18" s="8"/>
      <c r="E18" s="8" t="s">
        <v>1010</v>
      </c>
      <c r="F18">
        <v>5</v>
      </c>
      <c r="G18" t="s">
        <v>1016</v>
      </c>
      <c r="H18" t="s">
        <v>1017</v>
      </c>
    </row>
    <row r="19" spans="2:11">
      <c r="C19" s="8" t="s">
        <v>1011</v>
      </c>
      <c r="D19" s="8"/>
      <c r="E19" s="8" t="s">
        <v>1010</v>
      </c>
      <c r="F19">
        <v>10</v>
      </c>
      <c r="G19" t="s">
        <v>1016</v>
      </c>
      <c r="H19" t="s">
        <v>1017</v>
      </c>
    </row>
    <row r="20" spans="2:11">
      <c r="C20" s="8" t="s">
        <v>1012</v>
      </c>
      <c r="D20" s="8"/>
      <c r="E20" s="8" t="s">
        <v>1010</v>
      </c>
      <c r="F20">
        <v>3</v>
      </c>
      <c r="G20" t="s">
        <v>1016</v>
      </c>
      <c r="H20" t="s">
        <v>1018</v>
      </c>
    </row>
    <row r="21" spans="2:11">
      <c r="C21" s="8" t="s">
        <v>1013</v>
      </c>
      <c r="D21" s="8"/>
      <c r="E21" s="8" t="s">
        <v>1014</v>
      </c>
      <c r="F21">
        <v>2</v>
      </c>
      <c r="G21" t="s">
        <v>1019</v>
      </c>
      <c r="H21" t="s">
        <v>1017</v>
      </c>
    </row>
    <row r="22" spans="2:11">
      <c r="C22" s="8" t="s">
        <v>1015</v>
      </c>
      <c r="D22" s="8"/>
      <c r="E22" s="8" t="s">
        <v>1014</v>
      </c>
      <c r="F22">
        <v>4</v>
      </c>
      <c r="G22" t="s">
        <v>1019</v>
      </c>
      <c r="H22" t="s">
        <v>1018</v>
      </c>
    </row>
    <row r="25" spans="2:11">
      <c r="B25" s="1" t="s">
        <v>1020</v>
      </c>
      <c r="C25" s="1"/>
      <c r="D25" s="1"/>
      <c r="E25" s="1" t="s">
        <v>1027</v>
      </c>
    </row>
    <row r="26" spans="2:11">
      <c r="C26" t="s">
        <v>1024</v>
      </c>
      <c r="E26" t="s">
        <v>1026</v>
      </c>
    </row>
    <row r="27" spans="2:11">
      <c r="C27" t="s">
        <v>1021</v>
      </c>
      <c r="E27" t="s">
        <v>1025</v>
      </c>
    </row>
    <row r="28" spans="2:11">
      <c r="C28" t="s">
        <v>1022</v>
      </c>
      <c r="E28" t="s">
        <v>1028</v>
      </c>
    </row>
    <row r="29" spans="2:11">
      <c r="C29" t="s">
        <v>1023</v>
      </c>
      <c r="E29" t="s">
        <v>1032</v>
      </c>
    </row>
    <row r="30" spans="2:11">
      <c r="K30" t="s">
        <v>1031</v>
      </c>
    </row>
    <row r="31" spans="2:11">
      <c r="F31" t="s">
        <v>485</v>
      </c>
      <c r="G31" t="s">
        <v>1003</v>
      </c>
      <c r="H31" t="s">
        <v>1029</v>
      </c>
    </row>
    <row r="32" spans="2:11">
      <c r="F32" t="s">
        <v>621</v>
      </c>
      <c r="G32">
        <v>10</v>
      </c>
      <c r="H32">
        <v>1000</v>
      </c>
    </row>
    <row r="33" spans="2:8">
      <c r="F33" t="s">
        <v>1030</v>
      </c>
      <c r="G33">
        <v>10</v>
      </c>
      <c r="H33">
        <v>3000</v>
      </c>
    </row>
    <row r="34" spans="2:8">
      <c r="F34" t="s">
        <v>1033</v>
      </c>
      <c r="G34">
        <v>10</v>
      </c>
      <c r="H34">
        <v>50000</v>
      </c>
    </row>
    <row r="35" spans="2:8">
      <c r="B35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3:K20"/>
  <sheetViews>
    <sheetView zoomScale="130" zoomScaleNormal="130" workbookViewId="0">
      <selection activeCell="E5" sqref="E5"/>
    </sheetView>
  </sheetViews>
  <sheetFormatPr defaultRowHeight="15"/>
  <sheetData>
    <row r="3" spans="3:11">
      <c r="G3" t="s">
        <v>19</v>
      </c>
    </row>
    <row r="4" spans="3:11">
      <c r="G4" t="s">
        <v>20</v>
      </c>
    </row>
    <row r="6" spans="3:11">
      <c r="K6" t="s">
        <v>21</v>
      </c>
    </row>
    <row r="14" spans="3:11" ht="26.25">
      <c r="C14" s="4" t="s">
        <v>16</v>
      </c>
      <c r="F14" s="5" t="s">
        <v>17</v>
      </c>
      <c r="I14" s="4"/>
    </row>
    <row r="20" spans="3:9" ht="26.25">
      <c r="C20" s="4" t="s">
        <v>16</v>
      </c>
      <c r="F20" s="5" t="s">
        <v>17</v>
      </c>
      <c r="H20" s="3" t="s">
        <v>18</v>
      </c>
      <c r="I20" t="s">
        <v>17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83"/>
  <sheetViews>
    <sheetView topLeftCell="A91" zoomScale="130" zoomScaleNormal="130" workbookViewId="0">
      <selection activeCell="E72" sqref="E72"/>
    </sheetView>
  </sheetViews>
  <sheetFormatPr defaultRowHeight="15"/>
  <cols>
    <col min="1" max="1" width="7" customWidth="1"/>
    <col min="2" max="2" width="7.5703125" customWidth="1"/>
    <col min="4" max="4" width="11.140625" customWidth="1"/>
    <col min="6" max="6" width="9.5703125" customWidth="1"/>
  </cols>
  <sheetData>
    <row r="1" spans="1:12">
      <c r="A1" t="s">
        <v>965</v>
      </c>
      <c r="B1" s="1" t="s">
        <v>966</v>
      </c>
    </row>
    <row r="2" spans="1:12">
      <c r="B2" s="1" t="s">
        <v>967</v>
      </c>
    </row>
    <row r="4" spans="1:12">
      <c r="D4">
        <v>2</v>
      </c>
      <c r="E4" t="s">
        <v>976</v>
      </c>
    </row>
    <row r="6" spans="1:12">
      <c r="A6" t="s">
        <v>281</v>
      </c>
      <c r="B6" t="s">
        <v>138</v>
      </c>
      <c r="C6" t="s">
        <v>968</v>
      </c>
      <c r="D6" t="s">
        <v>969</v>
      </c>
      <c r="H6" t="s">
        <v>896</v>
      </c>
      <c r="I6" t="s">
        <v>283</v>
      </c>
      <c r="J6" t="s">
        <v>163</v>
      </c>
      <c r="K6" t="s">
        <v>118</v>
      </c>
      <c r="L6" t="s">
        <v>970</v>
      </c>
    </row>
    <row r="7" spans="1:12">
      <c r="A7" t="s">
        <v>283</v>
      </c>
      <c r="B7" t="s">
        <v>163</v>
      </c>
      <c r="C7" t="s">
        <v>118</v>
      </c>
      <c r="D7" t="s">
        <v>970</v>
      </c>
      <c r="E7" t="s">
        <v>974</v>
      </c>
    </row>
    <row r="8" spans="1:12">
      <c r="A8" t="s">
        <v>971</v>
      </c>
      <c r="B8" t="s">
        <v>972</v>
      </c>
      <c r="C8" t="s">
        <v>118</v>
      </c>
      <c r="D8" t="s">
        <v>973</v>
      </c>
      <c r="E8" t="s">
        <v>975</v>
      </c>
    </row>
    <row r="15" spans="1:12">
      <c r="C15" s="1" t="s">
        <v>627</v>
      </c>
      <c r="D15" s="1" t="s">
        <v>977</v>
      </c>
    </row>
    <row r="16" spans="1:12">
      <c r="C16" t="s">
        <v>630</v>
      </c>
      <c r="D16" t="s">
        <v>978</v>
      </c>
    </row>
    <row r="17" spans="1:5">
      <c r="B17" t="s">
        <v>167</v>
      </c>
      <c r="C17" t="s">
        <v>979</v>
      </c>
      <c r="D17" s="1" t="s">
        <v>980</v>
      </c>
    </row>
    <row r="22" spans="1:5">
      <c r="A22" t="s">
        <v>971</v>
      </c>
      <c r="B22" t="s">
        <v>972</v>
      </c>
      <c r="C22" t="s">
        <v>118</v>
      </c>
      <c r="D22" t="s">
        <v>973</v>
      </c>
      <c r="E22" t="s">
        <v>975</v>
      </c>
    </row>
    <row r="26" spans="1:5">
      <c r="A26" s="1" t="s">
        <v>980</v>
      </c>
    </row>
    <row r="29" spans="1:5">
      <c r="B29" t="s">
        <v>981</v>
      </c>
    </row>
    <row r="30" spans="1:5">
      <c r="B30" t="s">
        <v>982</v>
      </c>
    </row>
    <row r="31" spans="1:5">
      <c r="B31" t="s">
        <v>983</v>
      </c>
    </row>
    <row r="32" spans="1:5">
      <c r="B32" t="s">
        <v>984</v>
      </c>
    </row>
    <row r="33" spans="1:6">
      <c r="B33" t="s">
        <v>985</v>
      </c>
    </row>
    <row r="34" spans="1:6">
      <c r="B34" t="s">
        <v>987</v>
      </c>
      <c r="F34" t="s">
        <v>986</v>
      </c>
    </row>
    <row r="35" spans="1:6">
      <c r="B35" t="s">
        <v>988</v>
      </c>
    </row>
    <row r="37" spans="1:6">
      <c r="A37" s="2"/>
      <c r="B37" s="2"/>
    </row>
    <row r="39" spans="1:6">
      <c r="B39" t="s">
        <v>989</v>
      </c>
    </row>
    <row r="41" spans="1:6">
      <c r="B41" t="s">
        <v>990</v>
      </c>
    </row>
    <row r="42" spans="1:6">
      <c r="C42" t="s">
        <v>991</v>
      </c>
    </row>
    <row r="44" spans="1:6">
      <c r="B44" t="s">
        <v>992</v>
      </c>
    </row>
    <row r="45" spans="1:6">
      <c r="B45" t="s">
        <v>993</v>
      </c>
    </row>
    <row r="51" spans="3:7">
      <c r="C51" s="2" t="s">
        <v>994</v>
      </c>
    </row>
    <row r="52" spans="3:7">
      <c r="C52" s="8" t="s">
        <v>986</v>
      </c>
      <c r="D52" s="8">
        <v>1</v>
      </c>
      <c r="E52" s="8" t="s">
        <v>206</v>
      </c>
      <c r="F52" s="15">
        <v>42118</v>
      </c>
      <c r="G52" s="8">
        <v>7499</v>
      </c>
    </row>
    <row r="53" spans="3:7">
      <c r="C53" s="8" t="s">
        <v>986</v>
      </c>
      <c r="D53" s="8">
        <v>1</v>
      </c>
      <c r="E53" s="8" t="s">
        <v>206</v>
      </c>
      <c r="F53" s="15">
        <v>42118</v>
      </c>
      <c r="G53" s="8">
        <v>7521</v>
      </c>
    </row>
    <row r="54" spans="3:7">
      <c r="C54" s="8" t="s">
        <v>986</v>
      </c>
      <c r="D54" s="8">
        <v>1</v>
      </c>
      <c r="E54" s="8" t="s">
        <v>206</v>
      </c>
      <c r="F54" s="15">
        <v>42118</v>
      </c>
      <c r="G54" s="8">
        <v>7654</v>
      </c>
    </row>
    <row r="55" spans="3:7">
      <c r="C55" s="8" t="s">
        <v>986</v>
      </c>
      <c r="D55" s="8">
        <v>1</v>
      </c>
      <c r="E55" s="8" t="s">
        <v>206</v>
      </c>
      <c r="F55" s="15">
        <v>42118</v>
      </c>
      <c r="G55" s="8">
        <v>7698</v>
      </c>
    </row>
    <row r="56" spans="3:7">
      <c r="C56" s="8" t="s">
        <v>986</v>
      </c>
      <c r="D56" s="8">
        <v>1</v>
      </c>
      <c r="E56" s="8" t="s">
        <v>206</v>
      </c>
      <c r="F56" s="15">
        <v>42118</v>
      </c>
      <c r="G56" s="8">
        <v>7844</v>
      </c>
    </row>
    <row r="57" spans="3:7">
      <c r="C57" s="8" t="s">
        <v>986</v>
      </c>
      <c r="D57" s="8">
        <v>1</v>
      </c>
      <c r="E57" s="8" t="s">
        <v>206</v>
      </c>
      <c r="F57" s="15">
        <v>42118</v>
      </c>
      <c r="G57" s="8">
        <v>7900</v>
      </c>
    </row>
    <row r="58" spans="3:7">
      <c r="C58" s="8" t="s">
        <v>995</v>
      </c>
      <c r="D58" s="8">
        <v>0</v>
      </c>
      <c r="E58" s="8" t="s">
        <v>206</v>
      </c>
      <c r="F58" s="15">
        <v>42118</v>
      </c>
      <c r="G58" s="8">
        <v>7499</v>
      </c>
    </row>
    <row r="59" spans="3:7">
      <c r="C59" s="8" t="s">
        <v>995</v>
      </c>
      <c r="D59" s="8">
        <v>0</v>
      </c>
      <c r="E59" s="8" t="s">
        <v>206</v>
      </c>
      <c r="F59" s="15">
        <v>42118</v>
      </c>
      <c r="G59" s="8">
        <v>7521</v>
      </c>
    </row>
    <row r="60" spans="3:7">
      <c r="C60" s="8" t="s">
        <v>995</v>
      </c>
      <c r="D60" s="8">
        <v>0</v>
      </c>
      <c r="E60" s="8" t="s">
        <v>206</v>
      </c>
      <c r="F60" s="15">
        <v>42118</v>
      </c>
      <c r="G60" s="8">
        <v>7654</v>
      </c>
    </row>
    <row r="61" spans="3:7">
      <c r="C61" s="8" t="s">
        <v>995</v>
      </c>
      <c r="D61" s="8">
        <v>0</v>
      </c>
      <c r="E61" s="8" t="s">
        <v>206</v>
      </c>
      <c r="F61" s="15">
        <v>42118</v>
      </c>
      <c r="G61" s="8">
        <v>7698</v>
      </c>
    </row>
    <row r="62" spans="3:7">
      <c r="C62" s="8" t="s">
        <v>995</v>
      </c>
      <c r="D62" s="8">
        <v>0</v>
      </c>
      <c r="E62" s="8" t="s">
        <v>206</v>
      </c>
      <c r="F62" s="15">
        <v>42118</v>
      </c>
      <c r="G62" s="8">
        <v>7844</v>
      </c>
    </row>
    <row r="63" spans="3:7">
      <c r="C63" s="8" t="s">
        <v>995</v>
      </c>
      <c r="D63" s="8">
        <v>0</v>
      </c>
      <c r="E63" s="8" t="s">
        <v>206</v>
      </c>
      <c r="F63" s="15">
        <v>42118</v>
      </c>
      <c r="G63" s="8">
        <v>7900</v>
      </c>
    </row>
    <row r="66" spans="1:12">
      <c r="A66" t="s">
        <v>996</v>
      </c>
    </row>
    <row r="68" spans="1:12">
      <c r="B68" s="1" t="s">
        <v>997</v>
      </c>
      <c r="D68" t="s">
        <v>999</v>
      </c>
    </row>
    <row r="69" spans="1:12">
      <c r="B69" s="1" t="s">
        <v>998</v>
      </c>
    </row>
    <row r="70" spans="1:12">
      <c r="D70" t="s">
        <v>1000</v>
      </c>
    </row>
    <row r="73" spans="1:12">
      <c r="I73" t="s">
        <v>1006</v>
      </c>
    </row>
    <row r="75" spans="1:12">
      <c r="A75" t="s">
        <v>1001</v>
      </c>
    </row>
    <row r="76" spans="1:12">
      <c r="A76" s="8" t="s">
        <v>1002</v>
      </c>
      <c r="B76" s="8" t="s">
        <v>703</v>
      </c>
      <c r="C76" s="8" t="s">
        <v>1003</v>
      </c>
    </row>
    <row r="77" spans="1:12">
      <c r="A77" s="8" t="s">
        <v>621</v>
      </c>
      <c r="B77" s="8" t="s">
        <v>972</v>
      </c>
      <c r="C77" s="8">
        <v>10</v>
      </c>
      <c r="D77" s="8" t="s">
        <v>621</v>
      </c>
      <c r="E77" s="8" t="s">
        <v>972</v>
      </c>
      <c r="F77" s="8">
        <v>10</v>
      </c>
    </row>
    <row r="78" spans="1:12">
      <c r="I78" s="8" t="s">
        <v>1002</v>
      </c>
      <c r="J78" s="8" t="s">
        <v>703</v>
      </c>
      <c r="K78" s="8" t="s">
        <v>1003</v>
      </c>
      <c r="L78" s="8" t="s">
        <v>1005</v>
      </c>
    </row>
    <row r="79" spans="1:12">
      <c r="I79" s="8" t="s">
        <v>621</v>
      </c>
      <c r="J79" s="8" t="s">
        <v>163</v>
      </c>
      <c r="K79" s="9">
        <v>10</v>
      </c>
      <c r="L79" s="8" t="s">
        <v>118</v>
      </c>
    </row>
    <row r="81" spans="1:5">
      <c r="A81" t="s">
        <v>1004</v>
      </c>
    </row>
    <row r="82" spans="1:5">
      <c r="A82" s="8" t="s">
        <v>1003</v>
      </c>
      <c r="B82" s="8" t="s">
        <v>1005</v>
      </c>
    </row>
    <row r="83" spans="1:5">
      <c r="A83" s="8">
        <v>10</v>
      </c>
      <c r="B83" s="8" t="s">
        <v>118</v>
      </c>
      <c r="D83" s="8">
        <v>10</v>
      </c>
      <c r="E83" s="8" t="s">
        <v>118</v>
      </c>
    </row>
  </sheetData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52"/>
  <sheetViews>
    <sheetView topLeftCell="A49" zoomScale="130" zoomScaleNormal="130" workbookViewId="0">
      <selection activeCell="C58" sqref="C58"/>
    </sheetView>
  </sheetViews>
  <sheetFormatPr defaultRowHeight="15"/>
  <sheetData>
    <row r="1" spans="1:9">
      <c r="A1" s="1" t="s">
        <v>1034</v>
      </c>
    </row>
    <row r="2" spans="1:9">
      <c r="B2" t="s">
        <v>1035</v>
      </c>
    </row>
    <row r="4" spans="1:9">
      <c r="C4" t="s">
        <v>1040</v>
      </c>
    </row>
    <row r="5" spans="1:9">
      <c r="C5" t="s">
        <v>1041</v>
      </c>
    </row>
    <row r="6" spans="1:9">
      <c r="E6" t="s">
        <v>369</v>
      </c>
    </row>
    <row r="7" spans="1:9">
      <c r="G7" t="s">
        <v>370</v>
      </c>
      <c r="H7" t="s">
        <v>1036</v>
      </c>
    </row>
    <row r="8" spans="1:9">
      <c r="I8" s="30" t="s">
        <v>1038</v>
      </c>
    </row>
    <row r="9" spans="1:9">
      <c r="B9" s="30" t="s">
        <v>1038</v>
      </c>
    </row>
    <row r="11" spans="1:9">
      <c r="I11" s="30" t="s">
        <v>1039</v>
      </c>
    </row>
    <row r="13" spans="1:9">
      <c r="D13" t="s">
        <v>473</v>
      </c>
      <c r="G13" t="s">
        <v>1037</v>
      </c>
      <c r="I13" t="s">
        <v>371</v>
      </c>
    </row>
    <row r="16" spans="1:9">
      <c r="B16" t="s">
        <v>1042</v>
      </c>
    </row>
    <row r="17" spans="1:2">
      <c r="B17" t="s">
        <v>1043</v>
      </c>
    </row>
    <row r="18" spans="1:2">
      <c r="B18" t="s">
        <v>1044</v>
      </c>
    </row>
    <row r="20" spans="1:2">
      <c r="B20" t="s">
        <v>1045</v>
      </c>
    </row>
    <row r="21" spans="1:2">
      <c r="B21" t="s">
        <v>1046</v>
      </c>
    </row>
    <row r="23" spans="1:2">
      <c r="B23" t="s">
        <v>1047</v>
      </c>
    </row>
    <row r="24" spans="1:2">
      <c r="B24" t="s">
        <v>1048</v>
      </c>
    </row>
    <row r="26" spans="1:2">
      <c r="A26" s="1" t="s">
        <v>1049</v>
      </c>
    </row>
    <row r="28" spans="1:2">
      <c r="B28" t="s">
        <v>1050</v>
      </c>
    </row>
    <row r="30" spans="1:2">
      <c r="B30" t="s">
        <v>1051</v>
      </c>
    </row>
    <row r="31" spans="1:2">
      <c r="B31" t="s">
        <v>1052</v>
      </c>
    </row>
    <row r="34" spans="1:3">
      <c r="A34" s="1" t="s">
        <v>1053</v>
      </c>
    </row>
    <row r="36" spans="1:3">
      <c r="B36" t="s">
        <v>1054</v>
      </c>
    </row>
    <row r="37" spans="1:3">
      <c r="C37" t="s">
        <v>1055</v>
      </c>
    </row>
    <row r="39" spans="1:3">
      <c r="B39" t="s">
        <v>1056</v>
      </c>
    </row>
    <row r="41" spans="1:3">
      <c r="B41" t="s">
        <v>1057</v>
      </c>
    </row>
    <row r="42" spans="1:3">
      <c r="B42" t="s">
        <v>1059</v>
      </c>
    </row>
    <row r="43" spans="1:3">
      <c r="B43" t="s">
        <v>1058</v>
      </c>
    </row>
    <row r="45" spans="1:3">
      <c r="B45" t="s">
        <v>1060</v>
      </c>
    </row>
    <row r="47" spans="1:3">
      <c r="B47" t="s">
        <v>1061</v>
      </c>
    </row>
    <row r="49" spans="1:2">
      <c r="B49" t="s">
        <v>1062</v>
      </c>
    </row>
    <row r="52" spans="1:2">
      <c r="A52" s="1" t="s">
        <v>1063</v>
      </c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2:B55"/>
  <sheetViews>
    <sheetView topLeftCell="A25" zoomScale="115" zoomScaleNormal="115" workbookViewId="0">
      <selection activeCell="A47" sqref="A47"/>
    </sheetView>
  </sheetViews>
  <sheetFormatPr defaultRowHeight="15"/>
  <sheetData>
    <row r="2" spans="1:2">
      <c r="A2" s="1" t="s">
        <v>1064</v>
      </c>
    </row>
    <row r="3" spans="1:2">
      <c r="B3" t="s">
        <v>1065</v>
      </c>
    </row>
    <row r="4" spans="1:2">
      <c r="B4" t="s">
        <v>1068</v>
      </c>
    </row>
    <row r="5" spans="1:2">
      <c r="B5" s="1" t="s">
        <v>1066</v>
      </c>
    </row>
    <row r="10" spans="1:2">
      <c r="A10" t="s">
        <v>1067</v>
      </c>
    </row>
    <row r="11" spans="1:2">
      <c r="B11" t="s">
        <v>1069</v>
      </c>
    </row>
    <row r="13" spans="1:2">
      <c r="B13" t="s">
        <v>1070</v>
      </c>
    </row>
    <row r="16" spans="1:2">
      <c r="B16" s="1" t="s">
        <v>1071</v>
      </c>
    </row>
    <row r="19" spans="1:2">
      <c r="A19" t="s">
        <v>1072</v>
      </c>
    </row>
    <row r="21" spans="1:2">
      <c r="B21" t="s">
        <v>1073</v>
      </c>
    </row>
    <row r="23" spans="1:2">
      <c r="B23" s="1" t="s">
        <v>1074</v>
      </c>
    </row>
    <row r="25" spans="1:2">
      <c r="B25" t="s">
        <v>1075</v>
      </c>
    </row>
    <row r="27" spans="1:2">
      <c r="B27" t="s">
        <v>1076</v>
      </c>
    </row>
    <row r="29" spans="1:2">
      <c r="A29" t="s">
        <v>1077</v>
      </c>
    </row>
    <row r="31" spans="1:2">
      <c r="B31" t="s">
        <v>1078</v>
      </c>
    </row>
    <row r="33" spans="1:2">
      <c r="B33" t="s">
        <v>1079</v>
      </c>
    </row>
    <row r="35" spans="1:2">
      <c r="B35" s="1" t="s">
        <v>1080</v>
      </c>
    </row>
    <row r="37" spans="1:2">
      <c r="B37" t="s">
        <v>1081</v>
      </c>
    </row>
    <row r="40" spans="1:2">
      <c r="A40" t="s">
        <v>1082</v>
      </c>
    </row>
    <row r="42" spans="1:2">
      <c r="B42" t="s">
        <v>1083</v>
      </c>
    </row>
    <row r="44" spans="1:2">
      <c r="B44" s="1" t="s">
        <v>1084</v>
      </c>
    </row>
    <row r="47" spans="1:2">
      <c r="A47" s="1" t="s">
        <v>1088</v>
      </c>
    </row>
    <row r="49" spans="1:2">
      <c r="B49" t="s">
        <v>1085</v>
      </c>
    </row>
    <row r="51" spans="1:2">
      <c r="B51" s="1" t="s">
        <v>1086</v>
      </c>
    </row>
    <row r="55" spans="1:2">
      <c r="A55" t="s">
        <v>1087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"/>
  <sheetViews>
    <sheetView topLeftCell="A7" zoomScale="130" zoomScaleNormal="130" workbookViewId="0">
      <selection activeCell="D24" sqref="D24"/>
    </sheetView>
  </sheetViews>
  <sheetFormatPr defaultRowHeight="15"/>
  <sheetData>
    <row r="1" spans="1:9">
      <c r="A1" s="1" t="s">
        <v>22</v>
      </c>
    </row>
    <row r="3" spans="1:9">
      <c r="B3" t="s">
        <v>23</v>
      </c>
    </row>
    <row r="5" spans="1:9">
      <c r="B5" t="s">
        <v>24</v>
      </c>
    </row>
    <row r="6" spans="1:9">
      <c r="C6" t="s">
        <v>25</v>
      </c>
    </row>
    <row r="8" spans="1:9">
      <c r="B8" s="1" t="s">
        <v>26</v>
      </c>
      <c r="F8" s="1" t="s">
        <v>27</v>
      </c>
    </row>
    <row r="9" spans="1:9">
      <c r="B9" t="s">
        <v>28</v>
      </c>
      <c r="F9" s="1" t="s">
        <v>22</v>
      </c>
    </row>
    <row r="12" spans="1:9">
      <c r="B12" s="1" t="s">
        <v>29</v>
      </c>
      <c r="I12" s="1" t="s">
        <v>31</v>
      </c>
    </row>
    <row r="13" spans="1:9">
      <c r="C13" t="s">
        <v>30</v>
      </c>
      <c r="I13" s="1" t="s">
        <v>32</v>
      </c>
    </row>
    <row r="18" spans="1:5">
      <c r="A18" s="1" t="s">
        <v>22</v>
      </c>
      <c r="E18" t="s">
        <v>33</v>
      </c>
    </row>
    <row r="20" spans="1:5">
      <c r="B2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G23"/>
  <sheetViews>
    <sheetView zoomScale="130" zoomScaleNormal="130" workbookViewId="0">
      <selection activeCell="E19" sqref="E19"/>
    </sheetView>
  </sheetViews>
  <sheetFormatPr defaultRowHeight="15"/>
  <sheetData>
    <row r="3" spans="3:7">
      <c r="E3" t="s">
        <v>35</v>
      </c>
    </row>
    <row r="4" spans="3:7">
      <c r="E4" s="2" t="s">
        <v>36</v>
      </c>
      <c r="F4" s="2" t="s">
        <v>37</v>
      </c>
      <c r="G4" s="2" t="s">
        <v>38</v>
      </c>
    </row>
    <row r="5" spans="3:7">
      <c r="E5" s="2" t="s">
        <v>39</v>
      </c>
      <c r="F5" s="2" t="s">
        <v>40</v>
      </c>
      <c r="G5" s="2">
        <v>10</v>
      </c>
    </row>
    <row r="7" spans="3:7">
      <c r="C7" t="s">
        <v>41</v>
      </c>
    </row>
    <row r="10" spans="3:7">
      <c r="C10" t="s">
        <v>42</v>
      </c>
    </row>
    <row r="12" spans="3:7">
      <c r="C12" t="s">
        <v>43</v>
      </c>
    </row>
    <row r="14" spans="3:7">
      <c r="C14" t="s">
        <v>45</v>
      </c>
    </row>
    <row r="15" spans="3:7">
      <c r="C15" t="s">
        <v>44</v>
      </c>
    </row>
    <row r="17" spans="3:7">
      <c r="C17" s="1" t="s">
        <v>46</v>
      </c>
      <c r="D17" s="1"/>
      <c r="E17" s="1"/>
      <c r="F17" s="1"/>
      <c r="G17" s="1">
        <v>20</v>
      </c>
    </row>
    <row r="18" spans="3:7">
      <c r="C18" t="s">
        <v>47</v>
      </c>
      <c r="G18">
        <v>60</v>
      </c>
    </row>
    <row r="19" spans="3:7">
      <c r="C19" t="s">
        <v>48</v>
      </c>
      <c r="G19">
        <v>70</v>
      </c>
    </row>
    <row r="22" spans="3:7">
      <c r="C22" t="s">
        <v>49</v>
      </c>
      <c r="G22">
        <v>50</v>
      </c>
    </row>
    <row r="23" spans="3:7">
      <c r="C23" t="s">
        <v>50</v>
      </c>
      <c r="G2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zoomScale="145" zoomScaleNormal="145" workbookViewId="0">
      <selection activeCell="F17" sqref="F17"/>
    </sheetView>
  </sheetViews>
  <sheetFormatPr defaultRowHeight="15"/>
  <sheetData>
    <row r="1" spans="1:4">
      <c r="A1" t="s">
        <v>51</v>
      </c>
    </row>
    <row r="3" spans="1:4">
      <c r="B3" s="1" t="s">
        <v>52</v>
      </c>
    </row>
    <row r="4" spans="1:4">
      <c r="C4" t="s">
        <v>53</v>
      </c>
    </row>
    <row r="5" spans="1:4">
      <c r="D5" t="s">
        <v>54</v>
      </c>
    </row>
    <row r="6" spans="1:4">
      <c r="D6" t="s">
        <v>55</v>
      </c>
    </row>
    <row r="8" spans="1:4">
      <c r="B8" s="1" t="s">
        <v>56</v>
      </c>
    </row>
    <row r="9" spans="1:4">
      <c r="C9" t="s">
        <v>57</v>
      </c>
    </row>
    <row r="12" spans="1:4">
      <c r="B12" s="1" t="s">
        <v>58</v>
      </c>
    </row>
    <row r="13" spans="1:4">
      <c r="C13" s="1" t="s">
        <v>59</v>
      </c>
    </row>
    <row r="14" spans="1:4">
      <c r="C14" t="s">
        <v>60</v>
      </c>
    </row>
    <row r="15" spans="1:4">
      <c r="C15" t="s">
        <v>61</v>
      </c>
    </row>
    <row r="17" spans="2:3">
      <c r="B17" s="1" t="s">
        <v>65</v>
      </c>
    </row>
    <row r="18" spans="2:3">
      <c r="C18" t="s">
        <v>62</v>
      </c>
    </row>
    <row r="19" spans="2:3">
      <c r="C19" t="s">
        <v>63</v>
      </c>
    </row>
    <row r="20" spans="2:3">
      <c r="C20" t="s">
        <v>64</v>
      </c>
    </row>
    <row r="23" spans="2:3">
      <c r="B23" s="1" t="s">
        <v>66</v>
      </c>
    </row>
    <row r="25" spans="2:3">
      <c r="C25" t="s">
        <v>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zoomScale="160" zoomScaleNormal="160" workbookViewId="0">
      <selection activeCell="E17" sqref="E17"/>
    </sheetView>
  </sheetViews>
  <sheetFormatPr defaultRowHeight="15"/>
  <sheetData>
    <row r="1" spans="1:3">
      <c r="A1" s="1" t="s">
        <v>68</v>
      </c>
    </row>
    <row r="6" spans="1:3">
      <c r="A6" s="1" t="s">
        <v>70</v>
      </c>
    </row>
    <row r="8" spans="1:3">
      <c r="B8" s="1" t="s">
        <v>71</v>
      </c>
    </row>
    <row r="9" spans="1:3">
      <c r="C9" t="s">
        <v>72</v>
      </c>
    </row>
    <row r="10" spans="1:3">
      <c r="B10" s="1" t="s">
        <v>73</v>
      </c>
    </row>
    <row r="11" spans="1:3">
      <c r="C11" t="s">
        <v>74</v>
      </c>
    </row>
    <row r="12" spans="1:3">
      <c r="B12" s="1" t="s">
        <v>75</v>
      </c>
    </row>
    <row r="13" spans="1:3">
      <c r="C13" t="s">
        <v>76</v>
      </c>
    </row>
    <row r="17" spans="2:5">
      <c r="B17" t="s">
        <v>69</v>
      </c>
    </row>
    <row r="19" spans="2:5">
      <c r="C19" t="s">
        <v>77</v>
      </c>
    </row>
    <row r="20" spans="2:5">
      <c r="E20" t="s">
        <v>78</v>
      </c>
    </row>
    <row r="21" spans="2:5">
      <c r="E21" t="s">
        <v>79</v>
      </c>
    </row>
    <row r="22" spans="2:5">
      <c r="E22" t="s">
        <v>80</v>
      </c>
    </row>
    <row r="24" spans="2:5">
      <c r="E24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63"/>
  <sheetViews>
    <sheetView topLeftCell="A37" zoomScale="130" zoomScaleNormal="130" workbookViewId="0">
      <selection activeCell="F90" sqref="F90"/>
    </sheetView>
  </sheetViews>
  <sheetFormatPr defaultRowHeight="15"/>
  <cols>
    <col min="8" max="8" width="15" customWidth="1"/>
  </cols>
  <sheetData>
    <row r="1" spans="1:3">
      <c r="A1" t="s">
        <v>82</v>
      </c>
    </row>
    <row r="3" spans="1:3">
      <c r="B3" t="s">
        <v>78</v>
      </c>
    </row>
    <row r="4" spans="1:3">
      <c r="B4" t="s">
        <v>79</v>
      </c>
    </row>
    <row r="5" spans="1:3">
      <c r="B5" t="s">
        <v>80</v>
      </c>
    </row>
    <row r="6" spans="1:3">
      <c r="C6" t="s">
        <v>83</v>
      </c>
    </row>
    <row r="9" spans="1:3">
      <c r="A9" t="s">
        <v>78</v>
      </c>
    </row>
    <row r="10" spans="1:3">
      <c r="B10" t="s">
        <v>84</v>
      </c>
    </row>
    <row r="11" spans="1:3">
      <c r="B11" t="s">
        <v>85</v>
      </c>
    </row>
    <row r="13" spans="1:3">
      <c r="C13" t="s">
        <v>86</v>
      </c>
    </row>
    <row r="16" spans="1:3">
      <c r="A16" t="s">
        <v>79</v>
      </c>
    </row>
    <row r="17" spans="2:4">
      <c r="B17" t="s">
        <v>87</v>
      </c>
    </row>
    <row r="18" spans="2:4">
      <c r="B18" t="s">
        <v>88</v>
      </c>
    </row>
    <row r="19" spans="2:4">
      <c r="B19" t="s">
        <v>89</v>
      </c>
    </row>
    <row r="21" spans="2:4">
      <c r="B21" s="1" t="s">
        <v>90</v>
      </c>
    </row>
    <row r="23" spans="2:4">
      <c r="B23" t="s">
        <v>91</v>
      </c>
    </row>
    <row r="25" spans="2:4">
      <c r="B25" s="1" t="s">
        <v>92</v>
      </c>
    </row>
    <row r="26" spans="2:4">
      <c r="C26" s="1" t="s">
        <v>93</v>
      </c>
    </row>
    <row r="27" spans="2:4">
      <c r="C27" t="s">
        <v>94</v>
      </c>
    </row>
    <row r="28" spans="2:4">
      <c r="C28" t="s">
        <v>95</v>
      </c>
    </row>
    <row r="30" spans="2:4">
      <c r="B30" s="1" t="s">
        <v>96</v>
      </c>
    </row>
    <row r="31" spans="2:4">
      <c r="C31" t="s">
        <v>97</v>
      </c>
    </row>
    <row r="32" spans="2:4">
      <c r="D32" t="s">
        <v>98</v>
      </c>
    </row>
    <row r="34" spans="2:5">
      <c r="D34" t="s">
        <v>99</v>
      </c>
      <c r="E34" t="s">
        <v>100</v>
      </c>
    </row>
    <row r="35" spans="2:5">
      <c r="D35" t="s">
        <v>101</v>
      </c>
      <c r="E35" t="s">
        <v>102</v>
      </c>
    </row>
    <row r="37" spans="2:5">
      <c r="B37" s="1" t="s">
        <v>103</v>
      </c>
    </row>
    <row r="38" spans="2:5">
      <c r="C38" t="s">
        <v>104</v>
      </c>
    </row>
    <row r="40" spans="2:5">
      <c r="B40" s="1" t="s">
        <v>105</v>
      </c>
    </row>
    <row r="41" spans="2:5">
      <c r="C41" t="s">
        <v>106</v>
      </c>
    </row>
    <row r="42" spans="2:5">
      <c r="C42" t="s">
        <v>107</v>
      </c>
    </row>
    <row r="44" spans="2:5">
      <c r="B44" s="1" t="s">
        <v>108</v>
      </c>
    </row>
    <row r="45" spans="2:5">
      <c r="C45" t="s">
        <v>109</v>
      </c>
    </row>
    <row r="46" spans="2:5">
      <c r="C46" t="s">
        <v>110</v>
      </c>
    </row>
    <row r="48" spans="2:5">
      <c r="C48" t="s">
        <v>111</v>
      </c>
    </row>
    <row r="50" spans="1:9">
      <c r="C50" t="s">
        <v>112</v>
      </c>
    </row>
    <row r="53" spans="1:9">
      <c r="A53" s="1" t="s">
        <v>80</v>
      </c>
    </row>
    <row r="55" spans="1:9">
      <c r="B55" t="s">
        <v>113</v>
      </c>
    </row>
    <row r="56" spans="1:9">
      <c r="B56" t="s">
        <v>114</v>
      </c>
    </row>
    <row r="60" spans="1:9" ht="18.75">
      <c r="B60" s="6"/>
    </row>
    <row r="61" spans="1:9">
      <c r="A61" t="s">
        <v>115</v>
      </c>
      <c r="B61" t="s">
        <v>116</v>
      </c>
      <c r="G61" t="s">
        <v>115</v>
      </c>
      <c r="H61" t="s">
        <v>116</v>
      </c>
      <c r="I61" t="s">
        <v>122</v>
      </c>
    </row>
    <row r="62" spans="1:9">
      <c r="A62" t="s">
        <v>117</v>
      </c>
      <c r="B62" t="s">
        <v>118</v>
      </c>
      <c r="G62" t="s">
        <v>117</v>
      </c>
      <c r="H62" t="s">
        <v>118</v>
      </c>
    </row>
    <row r="63" spans="1:9">
      <c r="A63" t="s">
        <v>119</v>
      </c>
      <c r="B63" t="s">
        <v>121</v>
      </c>
      <c r="G63" t="s">
        <v>119</v>
      </c>
      <c r="H63" t="s">
        <v>121</v>
      </c>
      <c r="I63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Sheet2</vt:lpstr>
      <vt:lpstr>etl</vt:lpstr>
      <vt:lpstr>elt</vt:lpstr>
      <vt:lpstr>Dim Modeling</vt:lpstr>
      <vt:lpstr>Sheet4</vt:lpstr>
      <vt:lpstr>Dimensions</vt:lpstr>
      <vt:lpstr>Sheet5</vt:lpstr>
      <vt:lpstr>Sheet3</vt:lpstr>
      <vt:lpstr>Sheet6</vt:lpstr>
      <vt:lpstr>Fact Tables</vt:lpstr>
      <vt:lpstr>Sheet7</vt:lpstr>
      <vt:lpstr>Sheet8</vt:lpstr>
      <vt:lpstr>Sheet9</vt:lpstr>
      <vt:lpstr>ODI Arch-Comp</vt:lpstr>
      <vt:lpstr>Sheet11</vt:lpstr>
      <vt:lpstr>ODI Dev</vt:lpstr>
      <vt:lpstr>Sheet10</vt:lpstr>
      <vt:lpstr>Sheet10 (2)</vt:lpstr>
      <vt:lpstr>Sheet12</vt:lpstr>
      <vt:lpstr>Components</vt:lpstr>
      <vt:lpstr>Dist</vt:lpstr>
      <vt:lpstr>Aggre-Exp</vt:lpstr>
      <vt:lpstr>Sheet14</vt:lpstr>
      <vt:lpstr>Joins</vt:lpstr>
      <vt:lpstr>Sheet15</vt:lpstr>
      <vt:lpstr>Sheet16</vt:lpstr>
      <vt:lpstr>Sheet13</vt:lpstr>
      <vt:lpstr>Files</vt:lpstr>
      <vt:lpstr>Sheet17</vt:lpstr>
      <vt:lpstr>Sequences</vt:lpstr>
      <vt:lpstr>Variables</vt:lpstr>
      <vt:lpstr>Sheet19</vt:lpstr>
      <vt:lpstr>Sheet18</vt:lpstr>
      <vt:lpstr>Sheet20</vt:lpstr>
      <vt:lpstr>SCD2</vt:lpstr>
      <vt:lpstr>Sheet21</vt:lpstr>
      <vt:lpstr>CKM</vt:lpstr>
      <vt:lpstr>Sheet22</vt:lpstr>
      <vt:lpstr>CDC</vt:lpstr>
      <vt:lpstr>Sheet23</vt:lpstr>
      <vt:lpstr>Sheet24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2015-07-29T15:26:59Z</dcterms:modified>
</cp:coreProperties>
</file>